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40" windowHeight="8835" activeTab="0"/>
  </bookViews>
  <sheets>
    <sheet name="Лист1" sheetId="1" r:id="rId1"/>
  </sheets>
  <definedNames>
    <definedName name="_xlnm.Print_Area" localSheetId="0">'Лист1'!$A$1:$H$55</definedName>
  </definedNames>
  <calcPr fullCalcOnLoad="1"/>
</workbook>
</file>

<file path=xl/sharedStrings.xml><?xml version="1.0" encoding="utf-8"?>
<sst xmlns="http://schemas.openxmlformats.org/spreadsheetml/2006/main" count="65" uniqueCount="56">
  <si>
    <t>Всього</t>
  </si>
  <si>
    <t>у т.ч. за рахунок</t>
  </si>
  <si>
    <t>місцевих бюджетів</t>
  </si>
  <si>
    <t>обласного бюджету</t>
  </si>
  <si>
    <t>держ-бюджету</t>
  </si>
  <si>
    <t>інші кошти</t>
  </si>
  <si>
    <t>Перелік проектів (об’єктів)</t>
  </si>
  <si>
    <t>Охорона здоров'я</t>
  </si>
  <si>
    <t>Рік початку та завершення проекту (об'єкта)</t>
  </si>
  <si>
    <t>Загальна кошторисна вартість, 
тис. грн</t>
  </si>
  <si>
    <t>Перелік інвестиційних проектів</t>
  </si>
  <si>
    <t>за пріоритетними напрямками соціально-економічного розвитку,</t>
  </si>
  <si>
    <t>Освіта</t>
  </si>
  <si>
    <t>Транспортна інфраструктура</t>
  </si>
  <si>
    <t>Додаток 4</t>
  </si>
  <si>
    <t>Культура</t>
  </si>
  <si>
    <t>Всього:</t>
  </si>
  <si>
    <t>Водопостачання</t>
  </si>
  <si>
    <t>Всього по району</t>
  </si>
  <si>
    <t>Освітлення</t>
  </si>
  <si>
    <t>які передбачається реалізувати у 2018 році</t>
  </si>
  <si>
    <t>Пропозиції щодо фінансування на 2018 рік, тис. грн</t>
  </si>
  <si>
    <t>Реконструкція поліклінніки №2 Білокуракинської ЦРЛ під лабораторію, см.тБілокуракине, вул.Чапаєва,72</t>
  </si>
  <si>
    <t>Реконструкція будівлі відновлювального лікування Білокуракинської ЦРЛ з застосуванням заходів енергозбереження,  смтБілокуракине, вул.Чапаєва,72</t>
  </si>
  <si>
    <t>2017-2018</t>
  </si>
  <si>
    <t>Капітальний ремонт Солідарненської ЗОШ 1-111 ступенів</t>
  </si>
  <si>
    <t>Капітальний ремонт Лозно-Олександрівської ЗОШ I-III ступенів за адресою: Луганська область, Білокуракинський район, смтЛозно-Олександрівка, вул.Жовтнева (Вишнева), буд.33</t>
  </si>
  <si>
    <t>Реконструкція вбудованої автономної котельної установки поліклініки № 2 білокуракинської ЦРЛ під лабораторію, смт.Білокуракине, вул.Центральна,72</t>
  </si>
  <si>
    <t>Капітальний ремонт підвідного водопроводу с.Мирне,Білокуракинського району, Луганської області</t>
  </si>
  <si>
    <t>Капітальний ремонт розвідного водопроводу с.Просторе Білокуракинського району Луганської області.</t>
  </si>
  <si>
    <t>Реконструкція розвідного водопроводу с.Солідарне, Білокуракинського району, Луганської області</t>
  </si>
  <si>
    <t>Реконструкція системи зовнішнього освітлення, та обладнання мереж сучасними засобами світлодіодного освітлення в с.Шарівка</t>
  </si>
  <si>
    <t>Реконструкція системи зовнішнього освітлення, та обладнання мереж сучасними засобами світлодіодного освітлення в смтЛозно-Олександрівка</t>
  </si>
  <si>
    <t>Підвищення рівня життя мешканців громади села Просторе Просторівської сільської ради</t>
  </si>
  <si>
    <t>Капітальний ремонт автодороги по вул. Поштова, смт. Лозно-Олександрівка, Білокуракинського  району, Луганської області</t>
  </si>
  <si>
    <t>Привабливий імідж сучасного  села та ефективне використання транспортної інфраструктури</t>
  </si>
  <si>
    <t>Реконструкція будівлі Павлівської ЗОШ 1-111 ступені під ДНЗ "Ромашка"</t>
  </si>
  <si>
    <t>Капітальний ремонт Лозно-Олександрівського Будинку культури за адресою:смт.Лозно-Олександрівка, вул.Сонячна, буд.9</t>
  </si>
  <si>
    <t>Капітальний ремонт даху будинку культури с.Мирне Білокуракинського району Луганської області</t>
  </si>
  <si>
    <t>Створення  умов для розвитку  вмінь   учнів володіти інформаційними технологіями</t>
  </si>
  <si>
    <t xml:space="preserve">Капітальний ремонт даху основної будівлі школи </t>
  </si>
  <si>
    <t>Створити умови для заняття дітей туризмом та краєзнавством .</t>
  </si>
  <si>
    <t>Створення умов для покрашення якості навчання іноземним мовам.</t>
  </si>
  <si>
    <t>2018-2020</t>
  </si>
  <si>
    <t>"Капітальний ремонт будівлі Лозно-Олександрівської амбулаторії загальної практики сімейної медицини, розташованого за адресою:  92211 Луганська обл. Білокуракинский р-н, смт. Лозно-Олександрівка, вул. Магістральна, 34"</t>
  </si>
  <si>
    <t>Безпека для хворих шляхом закупівлі електро велосипедів для працівників сільських та селищних амбулаторій, ФАПів та ФП. Зближення первинної медицини з сільським населенням, шляхом забезпечення вело(мото) транспортом медичних працівників.</t>
  </si>
  <si>
    <t>Фізична культура і спорт</t>
  </si>
  <si>
    <t xml:space="preserve">Здійснення заходів  з покращення спортивної інфраструктури для занять фізичною культурою і спортом шляхом переоснащення спортивної зали школи та реконструкції спортивного майданчика </t>
  </si>
  <si>
    <t>Придбання медичного обладнання для Білокуракинської  центральної районної лікарні з метою створення на базі Білокуракинської ЦРЛ лікарні інтенсивного лікування І рівня</t>
  </si>
  <si>
    <t>Капітальний ремонт будівлі Паньківського ФАП, розташованого за адресою: 92253 Луганська область, Білокуракинський р-н, с. Паньківка, вул. Шкільна 2</t>
  </si>
  <si>
    <t xml:space="preserve"> Капітальний ремонт будівлі     Нещеретівської амбулаторії загальної практики сімейної медицини, розташованого за адресою:  92252 Луганська область, Білокуракинский р-н,  с.Нещеретове, вул. Садова, 1</t>
  </si>
  <si>
    <t>Реконструкція частини приміщення дитячого садка для розміщення Павлівського ФАПу КЗ «Білокуракинський районний центр первинної медико санітарної допомоги" за адресою: Луганська область, Білокуракинський район, село Павлівка, площа Центральна, будинок №5</t>
  </si>
  <si>
    <t>Капітальний ремонт покрівлі (металочерепиця) Білокуракинської центральної районної лікарні за адресою: смт Білокуракине, Луганської області, вул.Чапаєва, буд.72</t>
  </si>
  <si>
    <t>Доступність та комфорт отримання медичної допомоги для людей з обмеженими можливостями</t>
  </si>
  <si>
    <t>не визначено</t>
  </si>
  <si>
    <r>
      <t>Створення на базі відділення відновлювального лікування Білокуракинської центральної районної лікарні міжрайонного реабілітаційного центру для надання кваліфікованої і більш розширеної допомоги усім категоріям населення Білокуракинського району та інших районів Луганської області</t>
    </r>
    <r>
      <rPr>
        <i/>
        <sz val="14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</si>
</sst>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#,##0.00_ ;[Red]\-#,##0.00\ "/>
    <numFmt numFmtId="196" formatCode="#,##0.000_ ;[Red]\-#,##0.000\ "/>
    <numFmt numFmtId="197" formatCode="0.00000"/>
    <numFmt numFmtId="198" formatCode="#,##0.000_р_."/>
    <numFmt numFmtId="199" formatCode="#,##0.000"/>
    <numFmt numFmtId="200" formatCode="#,##0.00_р_."/>
    <numFmt numFmtId="201" formatCode="#,##0.0_р_."/>
    <numFmt numFmtId="202" formatCode="#,##0_р_."/>
    <numFmt numFmtId="203" formatCode="#,##0.0_ ;[Red]\-#,##0.0\ "/>
    <numFmt numFmtId="204" formatCode="#,##0_ ;[Red]\-#,##0\ "/>
  </numFmts>
  <fonts count="5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193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93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96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93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98" fontId="5" fillId="0" borderId="10" xfId="0" applyNumberFormat="1" applyFont="1" applyFill="1" applyBorder="1" applyAlignment="1">
      <alignment horizontal="center" vertical="center" wrapText="1"/>
    </xf>
    <xf numFmtId="193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65" fontId="10" fillId="0" borderId="10" xfId="0" applyNumberFormat="1" applyFont="1" applyFill="1" applyBorder="1" applyAlignment="1">
      <alignment horizontal="center" vertical="center" wrapText="1"/>
    </xf>
    <xf numFmtId="196" fontId="5" fillId="0" borderId="10" xfId="0" applyNumberFormat="1" applyFont="1" applyFill="1" applyBorder="1" applyAlignment="1">
      <alignment horizontal="center" vertical="center" wrapText="1"/>
    </xf>
    <xf numFmtId="193" fontId="1" fillId="0" borderId="10" xfId="0" applyNumberFormat="1" applyFont="1" applyFill="1" applyBorder="1" applyAlignment="1">
      <alignment horizontal="center" vertical="center"/>
    </xf>
    <xf numFmtId="196" fontId="10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3" fontId="10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193" fontId="49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93" fontId="10" fillId="0" borderId="10" xfId="0" applyNumberFormat="1" applyFont="1" applyBorder="1" applyAlignment="1">
      <alignment horizontal="center" vertical="center"/>
    </xf>
    <xf numFmtId="193" fontId="10" fillId="0" borderId="10" xfId="0" applyNumberFormat="1" applyFont="1" applyFill="1" applyBorder="1" applyAlignment="1">
      <alignment horizontal="center" vertical="center"/>
    </xf>
    <xf numFmtId="193" fontId="10" fillId="0" borderId="0" xfId="0" applyNumberFormat="1" applyFont="1" applyAlignment="1">
      <alignment horizontal="center" vertical="center"/>
    </xf>
    <xf numFmtId="193" fontId="10" fillId="0" borderId="12" xfId="0" applyNumberFormat="1" applyFont="1" applyFill="1" applyBorder="1" applyAlignment="1">
      <alignment horizontal="center" vertical="center" wrapText="1"/>
    </xf>
    <xf numFmtId="193" fontId="10" fillId="0" borderId="12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vertical="top" wrapText="1"/>
    </xf>
    <xf numFmtId="193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193" fontId="13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top" wrapText="1"/>
    </xf>
    <xf numFmtId="2" fontId="13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93" fontId="5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5"/>
  <sheetViews>
    <sheetView tabSelected="1" view="pageBreakPreview" zoomScale="75" zoomScaleSheetLayoutView="75" workbookViewId="0" topLeftCell="A1">
      <selection activeCell="C39" sqref="C39:C40"/>
    </sheetView>
  </sheetViews>
  <sheetFormatPr defaultColWidth="9.00390625" defaultRowHeight="12.75"/>
  <cols>
    <col min="1" max="1" width="40.25390625" style="1" customWidth="1"/>
    <col min="2" max="2" width="15.75390625" style="1" customWidth="1"/>
    <col min="3" max="3" width="15.875" style="1" customWidth="1"/>
    <col min="4" max="4" width="15.125" style="1" customWidth="1"/>
    <col min="5" max="6" width="15.375" style="1" customWidth="1"/>
    <col min="7" max="7" width="14.875" style="1" customWidth="1"/>
    <col min="8" max="8" width="15.25390625" style="1" customWidth="1"/>
    <col min="9" max="9" width="9.125" style="1" customWidth="1"/>
    <col min="10" max="10" width="12.125" style="1" bestFit="1" customWidth="1"/>
    <col min="11" max="11" width="13.25390625" style="1" bestFit="1" customWidth="1"/>
    <col min="12" max="16384" width="9.125" style="1" customWidth="1"/>
  </cols>
  <sheetData>
    <row r="1" ht="15.75">
      <c r="H1" s="4" t="s">
        <v>14</v>
      </c>
    </row>
    <row r="3" spans="1:8" ht="15.75" customHeight="1">
      <c r="A3" s="53" t="s">
        <v>10</v>
      </c>
      <c r="B3" s="53"/>
      <c r="C3" s="53"/>
      <c r="D3" s="53"/>
      <c r="E3" s="53"/>
      <c r="F3" s="53"/>
      <c r="G3" s="53"/>
      <c r="H3" s="53"/>
    </row>
    <row r="4" spans="1:8" ht="15.75">
      <c r="A4" s="53" t="s">
        <v>11</v>
      </c>
      <c r="B4" s="53"/>
      <c r="C4" s="53"/>
      <c r="D4" s="53"/>
      <c r="E4" s="53"/>
      <c r="F4" s="53"/>
      <c r="G4" s="53"/>
      <c r="H4" s="53"/>
    </row>
    <row r="5" spans="1:8" ht="15.75" customHeight="1">
      <c r="A5" s="53" t="s">
        <v>20</v>
      </c>
      <c r="B5" s="53"/>
      <c r="C5" s="53"/>
      <c r="D5" s="53"/>
      <c r="E5" s="53"/>
      <c r="F5" s="53"/>
      <c r="G5" s="53"/>
      <c r="H5" s="53"/>
    </row>
    <row r="7" spans="1:8" ht="15.75" customHeight="1">
      <c r="A7" s="54" t="s">
        <v>6</v>
      </c>
      <c r="B7" s="54" t="s">
        <v>8</v>
      </c>
      <c r="C7" s="54" t="s">
        <v>9</v>
      </c>
      <c r="D7" s="54" t="s">
        <v>21</v>
      </c>
      <c r="E7" s="54"/>
      <c r="F7" s="54"/>
      <c r="G7" s="54"/>
      <c r="H7" s="54"/>
    </row>
    <row r="8" spans="1:8" ht="18.75">
      <c r="A8" s="54"/>
      <c r="B8" s="54"/>
      <c r="C8" s="54"/>
      <c r="D8" s="54" t="s">
        <v>0</v>
      </c>
      <c r="E8" s="54" t="s">
        <v>1</v>
      </c>
      <c r="F8" s="54"/>
      <c r="G8" s="54"/>
      <c r="H8" s="54"/>
    </row>
    <row r="9" spans="1:8" ht="66" customHeight="1">
      <c r="A9" s="54"/>
      <c r="B9" s="54"/>
      <c r="C9" s="54"/>
      <c r="D9" s="54"/>
      <c r="E9" s="3" t="s">
        <v>4</v>
      </c>
      <c r="F9" s="3" t="s">
        <v>3</v>
      </c>
      <c r="G9" s="3" t="s">
        <v>2</v>
      </c>
      <c r="H9" s="3" t="s">
        <v>5</v>
      </c>
    </row>
    <row r="10" spans="1:72" s="2" customFormat="1" ht="20.25" customHeight="1">
      <c r="A10" s="16" t="s">
        <v>7</v>
      </c>
      <c r="B10" s="16"/>
      <c r="C10" s="17"/>
      <c r="D10" s="17"/>
      <c r="E10" s="17"/>
      <c r="F10" s="17"/>
      <c r="G10" s="18"/>
      <c r="H10" s="1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s="2" customFormat="1" ht="75" customHeight="1">
      <c r="A11" s="40" t="s">
        <v>22</v>
      </c>
      <c r="B11" s="13" t="s">
        <v>24</v>
      </c>
      <c r="C11" s="14">
        <v>850</v>
      </c>
      <c r="D11" s="14">
        <v>850</v>
      </c>
      <c r="E11" s="14">
        <v>0</v>
      </c>
      <c r="F11" s="14">
        <v>850</v>
      </c>
      <c r="G11" s="14">
        <v>0</v>
      </c>
      <c r="H11" s="14"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s="2" customFormat="1" ht="116.25" customHeight="1">
      <c r="A12" s="41" t="s">
        <v>52</v>
      </c>
      <c r="B12" s="13">
        <v>2018</v>
      </c>
      <c r="C12" s="42">
        <v>1286.614</v>
      </c>
      <c r="D12" s="42">
        <v>1286.614</v>
      </c>
      <c r="E12" s="43">
        <v>1157.9526</v>
      </c>
      <c r="F12" s="14">
        <v>0</v>
      </c>
      <c r="G12" s="43">
        <v>128.6614</v>
      </c>
      <c r="H12" s="14"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s="2" customFormat="1" ht="123.75" customHeight="1">
      <c r="A13" s="44" t="s">
        <v>23</v>
      </c>
      <c r="B13" s="13" t="s">
        <v>24</v>
      </c>
      <c r="C13" s="14">
        <v>4325.987</v>
      </c>
      <c r="D13" s="14">
        <v>4325.987</v>
      </c>
      <c r="E13" s="14">
        <v>0</v>
      </c>
      <c r="F13" s="14">
        <v>4325.987</v>
      </c>
      <c r="G13" s="14">
        <v>0</v>
      </c>
      <c r="H13" s="14"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s="2" customFormat="1" ht="111.75" customHeight="1">
      <c r="A14" s="45" t="s">
        <v>27</v>
      </c>
      <c r="B14" s="46">
        <v>2018</v>
      </c>
      <c r="C14" s="21">
        <v>413.554</v>
      </c>
      <c r="D14" s="21">
        <v>413.554</v>
      </c>
      <c r="E14" s="14">
        <v>0</v>
      </c>
      <c r="F14" s="14">
        <v>413.55</v>
      </c>
      <c r="G14" s="14">
        <v>0</v>
      </c>
      <c r="H14" s="14"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s="2" customFormat="1" ht="156" customHeight="1">
      <c r="A15" s="44" t="s">
        <v>55</v>
      </c>
      <c r="B15" s="13" t="s">
        <v>43</v>
      </c>
      <c r="C15" s="21">
        <v>9464.715</v>
      </c>
      <c r="D15" s="14">
        <v>3318.832</v>
      </c>
      <c r="E15" s="14">
        <v>3318.832</v>
      </c>
      <c r="F15" s="14">
        <v>0</v>
      </c>
      <c r="G15" s="14">
        <v>0</v>
      </c>
      <c r="H15" s="14"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s="2" customFormat="1" ht="180.75" customHeight="1">
      <c r="A16" s="47" t="s">
        <v>51</v>
      </c>
      <c r="B16" s="34">
        <v>2018</v>
      </c>
      <c r="C16" s="42">
        <v>1429.897</v>
      </c>
      <c r="D16" s="42">
        <v>1429.897</v>
      </c>
      <c r="E16" s="14">
        <v>1415.598</v>
      </c>
      <c r="F16" s="14">
        <v>0</v>
      </c>
      <c r="G16" s="14">
        <v>14.299</v>
      </c>
      <c r="H16" s="14"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 s="2" customFormat="1" ht="156.75" customHeight="1">
      <c r="A17" s="47" t="s">
        <v>44</v>
      </c>
      <c r="B17" s="13">
        <v>2018</v>
      </c>
      <c r="C17" s="48">
        <v>1622.465</v>
      </c>
      <c r="D17" s="48">
        <v>1622.465</v>
      </c>
      <c r="E17" s="48">
        <v>1622.465</v>
      </c>
      <c r="F17" s="14">
        <v>0</v>
      </c>
      <c r="G17" s="14">
        <v>0</v>
      </c>
      <c r="H17" s="14"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s="2" customFormat="1" ht="151.5" customHeight="1">
      <c r="A18" s="47" t="s">
        <v>50</v>
      </c>
      <c r="B18" s="13">
        <v>2018</v>
      </c>
      <c r="C18" s="48">
        <v>1740.062</v>
      </c>
      <c r="D18" s="48">
        <v>1740.062</v>
      </c>
      <c r="E18" s="48">
        <v>1740.062</v>
      </c>
      <c r="F18" s="14">
        <v>0</v>
      </c>
      <c r="G18" s="14">
        <v>0</v>
      </c>
      <c r="H18" s="14"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72" s="2" customFormat="1" ht="120" customHeight="1">
      <c r="A19" s="45" t="s">
        <v>49</v>
      </c>
      <c r="B19" s="46">
        <v>2018</v>
      </c>
      <c r="C19" s="42">
        <v>505.452</v>
      </c>
      <c r="D19" s="14">
        <v>505.452</v>
      </c>
      <c r="E19" s="14">
        <v>382.907</v>
      </c>
      <c r="F19" s="14">
        <v>0</v>
      </c>
      <c r="G19" s="14">
        <v>122.545</v>
      </c>
      <c r="H19" s="14"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1:72" s="2" customFormat="1" ht="174.75" customHeight="1">
      <c r="A20" s="47" t="s">
        <v>45</v>
      </c>
      <c r="B20" s="46">
        <v>2018</v>
      </c>
      <c r="C20" s="42">
        <v>457.011</v>
      </c>
      <c r="D20" s="42">
        <v>457.011</v>
      </c>
      <c r="E20" s="14">
        <v>0</v>
      </c>
      <c r="F20" s="14">
        <v>0</v>
      </c>
      <c r="G20" s="14">
        <v>0</v>
      </c>
      <c r="H20" s="42">
        <v>457.011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72" s="2" customFormat="1" ht="66.75" customHeight="1">
      <c r="A21" s="47" t="s">
        <v>53</v>
      </c>
      <c r="B21" s="46">
        <v>2018</v>
      </c>
      <c r="C21" s="42">
        <v>270</v>
      </c>
      <c r="D21" s="14">
        <v>270</v>
      </c>
      <c r="E21" s="14">
        <v>0</v>
      </c>
      <c r="F21" s="14">
        <v>0</v>
      </c>
      <c r="G21" s="14">
        <v>0</v>
      </c>
      <c r="H21" s="14">
        <v>270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72" s="2" customFormat="1" ht="120" customHeight="1">
      <c r="A22" s="49" t="s">
        <v>48</v>
      </c>
      <c r="B22" s="13" t="s">
        <v>43</v>
      </c>
      <c r="C22" s="14">
        <v>8404</v>
      </c>
      <c r="D22" s="42">
        <v>4895</v>
      </c>
      <c r="E22" s="14">
        <v>0</v>
      </c>
      <c r="F22" s="14">
        <v>0</v>
      </c>
      <c r="G22" s="14">
        <v>0</v>
      </c>
      <c r="H22" s="42">
        <v>4895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72" s="2" customFormat="1" ht="24.75" customHeight="1">
      <c r="A23" s="22" t="s">
        <v>16</v>
      </c>
      <c r="B23" s="16"/>
      <c r="C23" s="17">
        <f aca="true" t="shared" si="0" ref="C23:H23">SUM(C11:C22)</f>
        <v>30769.757</v>
      </c>
      <c r="D23" s="17">
        <f t="shared" si="0"/>
        <v>21114.874000000003</v>
      </c>
      <c r="E23" s="17">
        <f t="shared" si="0"/>
        <v>9637.816599999998</v>
      </c>
      <c r="F23" s="17">
        <f t="shared" si="0"/>
        <v>5589.537</v>
      </c>
      <c r="G23" s="17">
        <f t="shared" si="0"/>
        <v>265.5054</v>
      </c>
      <c r="H23" s="17">
        <f t="shared" si="0"/>
        <v>5622.011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</row>
    <row r="24" spans="1:8" ht="19.5">
      <c r="A24" s="16" t="s">
        <v>12</v>
      </c>
      <c r="B24" s="15"/>
      <c r="C24" s="24"/>
      <c r="D24" s="24"/>
      <c r="E24" s="24"/>
      <c r="F24" s="24"/>
      <c r="G24" s="19"/>
      <c r="H24" s="18"/>
    </row>
    <row r="25" spans="1:8" ht="56.25">
      <c r="A25" s="47" t="s">
        <v>25</v>
      </c>
      <c r="B25" s="34">
        <v>2018</v>
      </c>
      <c r="C25" s="50">
        <v>864.84</v>
      </c>
      <c r="D25" s="50">
        <v>864.84</v>
      </c>
      <c r="E25" s="14">
        <v>0</v>
      </c>
      <c r="F25" s="14">
        <v>0</v>
      </c>
      <c r="G25" s="21">
        <v>864.84</v>
      </c>
      <c r="H25" s="14">
        <v>0</v>
      </c>
    </row>
    <row r="26" spans="1:8" ht="112.5">
      <c r="A26" s="47" t="s">
        <v>26</v>
      </c>
      <c r="B26" s="34">
        <v>2018</v>
      </c>
      <c r="C26" s="48">
        <v>3799.66</v>
      </c>
      <c r="D26" s="48">
        <v>3799.66</v>
      </c>
      <c r="E26" s="42">
        <v>3799.66</v>
      </c>
      <c r="F26" s="14">
        <v>0</v>
      </c>
      <c r="G26" s="14">
        <v>0</v>
      </c>
      <c r="H26" s="14">
        <v>0</v>
      </c>
    </row>
    <row r="27" spans="1:8" ht="56.25">
      <c r="A27" s="47" t="s">
        <v>36</v>
      </c>
      <c r="B27" s="13">
        <v>2018</v>
      </c>
      <c r="C27" s="21">
        <v>1226.102</v>
      </c>
      <c r="D27" s="21">
        <v>1226.102</v>
      </c>
      <c r="E27" s="14">
        <v>1189.317</v>
      </c>
      <c r="F27" s="14">
        <v>0</v>
      </c>
      <c r="G27" s="14">
        <v>36.783</v>
      </c>
      <c r="H27" s="14">
        <v>0</v>
      </c>
    </row>
    <row r="28" spans="1:8" ht="66" customHeight="1">
      <c r="A28" s="47" t="s">
        <v>39</v>
      </c>
      <c r="B28" s="15">
        <v>2018</v>
      </c>
      <c r="C28" s="35">
        <v>300</v>
      </c>
      <c r="D28" s="35">
        <v>300</v>
      </c>
      <c r="E28" s="14">
        <v>0</v>
      </c>
      <c r="F28" s="14">
        <v>0</v>
      </c>
      <c r="G28" s="14">
        <v>0</v>
      </c>
      <c r="H28" s="35">
        <v>300</v>
      </c>
    </row>
    <row r="29" spans="1:8" ht="37.5">
      <c r="A29" s="47" t="s">
        <v>40</v>
      </c>
      <c r="B29" s="15">
        <v>2018</v>
      </c>
      <c r="C29" s="35">
        <v>600</v>
      </c>
      <c r="D29" s="35">
        <v>600</v>
      </c>
      <c r="E29" s="14">
        <v>0</v>
      </c>
      <c r="F29" s="14">
        <v>0</v>
      </c>
      <c r="G29" s="14">
        <v>0</v>
      </c>
      <c r="H29" s="35">
        <v>600</v>
      </c>
    </row>
    <row r="30" spans="1:8" ht="56.25">
      <c r="A30" s="47" t="s">
        <v>41</v>
      </c>
      <c r="B30" s="15">
        <v>2018</v>
      </c>
      <c r="C30" s="35">
        <v>300</v>
      </c>
      <c r="D30" s="35">
        <v>300</v>
      </c>
      <c r="E30" s="14">
        <v>0</v>
      </c>
      <c r="F30" s="14">
        <v>0</v>
      </c>
      <c r="G30" s="14">
        <v>0</v>
      </c>
      <c r="H30" s="35">
        <v>300</v>
      </c>
    </row>
    <row r="31" spans="1:8" ht="56.25">
      <c r="A31" s="47" t="s">
        <v>42</v>
      </c>
      <c r="B31" s="15">
        <v>2018</v>
      </c>
      <c r="C31" s="35">
        <v>200</v>
      </c>
      <c r="D31" s="35">
        <v>200</v>
      </c>
      <c r="E31" s="14">
        <v>0</v>
      </c>
      <c r="F31" s="14">
        <v>0</v>
      </c>
      <c r="G31" s="14">
        <v>0</v>
      </c>
      <c r="H31" s="35">
        <v>200</v>
      </c>
    </row>
    <row r="32" spans="1:8" ht="19.5">
      <c r="A32" s="22" t="s">
        <v>16</v>
      </c>
      <c r="B32" s="30"/>
      <c r="C32" s="24">
        <f>SUM(C25:C31)</f>
        <v>7290.602</v>
      </c>
      <c r="D32" s="24">
        <f>SUM(D25:D31)</f>
        <v>7290.602</v>
      </c>
      <c r="E32" s="24">
        <f>SUM(E25:E31)</f>
        <v>4988.977</v>
      </c>
      <c r="F32" s="24">
        <f>SUM(F25:F29)</f>
        <v>0</v>
      </c>
      <c r="G32" s="24">
        <f>SUM(G25:G29)</f>
        <v>901.623</v>
      </c>
      <c r="H32" s="24">
        <f>SUM(H25:H31)</f>
        <v>1400</v>
      </c>
    </row>
    <row r="33" spans="1:8" ht="19.5">
      <c r="A33" s="16" t="s">
        <v>17</v>
      </c>
      <c r="B33" s="8"/>
      <c r="C33" s="8"/>
      <c r="D33" s="8"/>
      <c r="E33" s="7"/>
      <c r="F33" s="9"/>
      <c r="G33" s="6"/>
      <c r="H33" s="8"/>
    </row>
    <row r="34" spans="1:8" ht="81.75" customHeight="1">
      <c r="A34" s="51" t="s">
        <v>28</v>
      </c>
      <c r="B34" s="13">
        <v>2018</v>
      </c>
      <c r="C34" s="26">
        <v>1080.748</v>
      </c>
      <c r="D34" s="26">
        <v>1080.748</v>
      </c>
      <c r="E34" s="26">
        <v>1069.948</v>
      </c>
      <c r="F34" s="26">
        <v>0</v>
      </c>
      <c r="G34" s="13">
        <v>10.8</v>
      </c>
      <c r="H34" s="32">
        <v>0</v>
      </c>
    </row>
    <row r="35" spans="1:8" ht="75">
      <c r="A35" s="51" t="s">
        <v>29</v>
      </c>
      <c r="B35" s="13">
        <v>2018</v>
      </c>
      <c r="C35" s="26">
        <v>1105.85</v>
      </c>
      <c r="D35" s="26">
        <v>1105.85</v>
      </c>
      <c r="E35" s="26">
        <v>1094.7915</v>
      </c>
      <c r="F35" s="26">
        <v>0</v>
      </c>
      <c r="G35" s="13">
        <v>11.1</v>
      </c>
      <c r="H35" s="32">
        <v>0</v>
      </c>
    </row>
    <row r="36" spans="1:8" ht="75">
      <c r="A36" s="45" t="s">
        <v>30</v>
      </c>
      <c r="B36" s="46">
        <v>2018</v>
      </c>
      <c r="C36" s="42">
        <v>3359.012</v>
      </c>
      <c r="D36" s="42">
        <v>3359.012</v>
      </c>
      <c r="E36" s="42">
        <v>3325.412</v>
      </c>
      <c r="F36" s="28">
        <v>0</v>
      </c>
      <c r="G36" s="29">
        <v>33.6</v>
      </c>
      <c r="H36" s="29">
        <v>0</v>
      </c>
    </row>
    <row r="37" spans="1:8" ht="18.75">
      <c r="A37" s="22" t="s">
        <v>16</v>
      </c>
      <c r="B37" s="23"/>
      <c r="C37" s="24">
        <f aca="true" t="shared" si="1" ref="C37:H37">SUM(C34:C36)</f>
        <v>5545.610000000001</v>
      </c>
      <c r="D37" s="24">
        <f t="shared" si="1"/>
        <v>5545.610000000001</v>
      </c>
      <c r="E37" s="24">
        <f t="shared" si="1"/>
        <v>5490.1515</v>
      </c>
      <c r="F37" s="24">
        <f t="shared" si="1"/>
        <v>0</v>
      </c>
      <c r="G37" s="24">
        <f t="shared" si="1"/>
        <v>55.5</v>
      </c>
      <c r="H37" s="24">
        <f t="shared" si="1"/>
        <v>0</v>
      </c>
    </row>
    <row r="38" spans="1:8" ht="19.5">
      <c r="A38" s="31" t="s">
        <v>19</v>
      </c>
      <c r="B38" s="23"/>
      <c r="C38" s="24"/>
      <c r="D38" s="24"/>
      <c r="E38" s="18"/>
      <c r="F38" s="24"/>
      <c r="G38" s="19"/>
      <c r="H38" s="27"/>
    </row>
    <row r="39" spans="1:8" ht="93.75">
      <c r="A39" s="45" t="s">
        <v>31</v>
      </c>
      <c r="B39" s="13">
        <v>2018</v>
      </c>
      <c r="C39" s="21" t="s">
        <v>54</v>
      </c>
      <c r="D39" s="10"/>
      <c r="E39" s="7"/>
      <c r="F39" s="7"/>
      <c r="G39" s="7"/>
      <c r="H39" s="10"/>
    </row>
    <row r="40" spans="1:8" ht="112.5">
      <c r="A40" s="45" t="s">
        <v>32</v>
      </c>
      <c r="B40" s="13">
        <v>2018</v>
      </c>
      <c r="C40" s="21" t="s">
        <v>54</v>
      </c>
      <c r="D40" s="10"/>
      <c r="E40" s="7"/>
      <c r="F40" s="7"/>
      <c r="G40" s="7"/>
      <c r="H40" s="10"/>
    </row>
    <row r="41" spans="1:8" ht="18.75">
      <c r="A41" s="22" t="s">
        <v>16</v>
      </c>
      <c r="B41" s="13"/>
      <c r="C41" s="21"/>
      <c r="D41" s="21"/>
      <c r="E41" s="14"/>
      <c r="F41" s="14"/>
      <c r="G41" s="14"/>
      <c r="H41" s="21"/>
    </row>
    <row r="42" spans="1:8" ht="19.5">
      <c r="A42" s="20" t="s">
        <v>46</v>
      </c>
      <c r="B42" s="13"/>
      <c r="C42" s="21"/>
      <c r="D42" s="21"/>
      <c r="E42" s="14"/>
      <c r="F42" s="14"/>
      <c r="G42" s="14"/>
      <c r="H42" s="21"/>
    </row>
    <row r="43" spans="1:8" ht="150">
      <c r="A43" s="44" t="s">
        <v>47</v>
      </c>
      <c r="B43" s="13">
        <v>2018</v>
      </c>
      <c r="C43" s="36">
        <v>730</v>
      </c>
      <c r="D43" s="36">
        <v>730</v>
      </c>
      <c r="E43" s="14">
        <v>0</v>
      </c>
      <c r="F43" s="14">
        <v>0</v>
      </c>
      <c r="G43" s="14">
        <v>0</v>
      </c>
      <c r="H43" s="36">
        <v>730</v>
      </c>
    </row>
    <row r="44" spans="1:8" ht="18.75">
      <c r="A44" s="22" t="s">
        <v>16</v>
      </c>
      <c r="B44" s="23"/>
      <c r="C44" s="25">
        <f aca="true" t="shared" si="2" ref="C44:H44">SUM(C43)</f>
        <v>730</v>
      </c>
      <c r="D44" s="25">
        <f t="shared" si="2"/>
        <v>730</v>
      </c>
      <c r="E44" s="25">
        <f t="shared" si="2"/>
        <v>0</v>
      </c>
      <c r="F44" s="25">
        <f t="shared" si="2"/>
        <v>0</v>
      </c>
      <c r="G44" s="25">
        <f t="shared" si="2"/>
        <v>0</v>
      </c>
      <c r="H44" s="25">
        <f t="shared" si="2"/>
        <v>730</v>
      </c>
    </row>
    <row r="45" spans="1:8" ht="25.5" customHeight="1">
      <c r="A45" s="16" t="s">
        <v>15</v>
      </c>
      <c r="B45" s="6"/>
      <c r="C45" s="5"/>
      <c r="D45" s="5"/>
      <c r="E45" s="5"/>
      <c r="F45" s="5"/>
      <c r="G45" s="5"/>
      <c r="H45" s="5"/>
    </row>
    <row r="46" spans="1:8" ht="100.5" customHeight="1">
      <c r="A46" s="47" t="s">
        <v>37</v>
      </c>
      <c r="B46" s="13">
        <v>2018</v>
      </c>
      <c r="C46" s="33">
        <v>1328.987</v>
      </c>
      <c r="D46" s="33">
        <v>1328.987</v>
      </c>
      <c r="E46" s="14">
        <v>1315.697</v>
      </c>
      <c r="F46" s="14">
        <v>0</v>
      </c>
      <c r="G46" s="14">
        <v>13.28987</v>
      </c>
      <c r="H46" s="14">
        <v>0</v>
      </c>
    </row>
    <row r="47" spans="1:8" ht="88.5" customHeight="1">
      <c r="A47" s="47" t="s">
        <v>38</v>
      </c>
      <c r="B47" s="13">
        <v>2018</v>
      </c>
      <c r="C47" s="33">
        <v>1178.687</v>
      </c>
      <c r="D47" s="33">
        <v>1178.687</v>
      </c>
      <c r="E47" s="14">
        <v>1166.9</v>
      </c>
      <c r="F47" s="14">
        <v>0</v>
      </c>
      <c r="G47" s="14">
        <v>11.787</v>
      </c>
      <c r="H47" s="14">
        <v>0</v>
      </c>
    </row>
    <row r="48" spans="1:8" ht="25.5" customHeight="1">
      <c r="A48" s="22" t="s">
        <v>16</v>
      </c>
      <c r="B48" s="16"/>
      <c r="C48" s="18">
        <f aca="true" t="shared" si="3" ref="C48:H48">SUM(C46:C47)</f>
        <v>2507.674</v>
      </c>
      <c r="D48" s="18">
        <f t="shared" si="3"/>
        <v>2507.674</v>
      </c>
      <c r="E48" s="18">
        <f t="shared" si="3"/>
        <v>2482.5969999999998</v>
      </c>
      <c r="F48" s="18">
        <f t="shared" si="3"/>
        <v>0</v>
      </c>
      <c r="G48" s="18">
        <f t="shared" si="3"/>
        <v>25.07687</v>
      </c>
      <c r="H48" s="18">
        <f t="shared" si="3"/>
        <v>0</v>
      </c>
    </row>
    <row r="49" spans="1:8" ht="29.25" customHeight="1">
      <c r="A49" s="12" t="s">
        <v>13</v>
      </c>
      <c r="B49" s="6"/>
      <c r="C49" s="5"/>
      <c r="D49" s="5"/>
      <c r="E49" s="5"/>
      <c r="F49" s="5"/>
      <c r="G49" s="6"/>
      <c r="H49" s="7"/>
    </row>
    <row r="50" spans="1:8" ht="70.5" customHeight="1">
      <c r="A50" s="47" t="s">
        <v>33</v>
      </c>
      <c r="B50" s="34">
        <v>2018</v>
      </c>
      <c r="C50" s="33">
        <v>6059.217</v>
      </c>
      <c r="D50" s="33">
        <v>6059.217</v>
      </c>
      <c r="E50" s="35">
        <v>5453.2953</v>
      </c>
      <c r="F50" s="35">
        <v>0</v>
      </c>
      <c r="G50" s="35">
        <v>605.9217</v>
      </c>
      <c r="H50" s="36">
        <v>0</v>
      </c>
    </row>
    <row r="51" spans="1:8" ht="93.75">
      <c r="A51" s="47" t="s">
        <v>34</v>
      </c>
      <c r="B51" s="34">
        <v>2018</v>
      </c>
      <c r="C51" s="33">
        <v>584.55</v>
      </c>
      <c r="D51" s="33">
        <v>584.55</v>
      </c>
      <c r="E51" s="35">
        <v>526.095</v>
      </c>
      <c r="F51" s="14">
        <v>0</v>
      </c>
      <c r="G51" s="35">
        <v>58.455</v>
      </c>
      <c r="H51" s="36">
        <v>0</v>
      </c>
    </row>
    <row r="52" spans="1:8" ht="63" customHeight="1">
      <c r="A52" s="47" t="s">
        <v>35</v>
      </c>
      <c r="B52" s="34">
        <v>2018</v>
      </c>
      <c r="C52" s="33">
        <v>5933.376</v>
      </c>
      <c r="D52" s="33">
        <v>5933.376</v>
      </c>
      <c r="E52" s="37">
        <v>5335.5384</v>
      </c>
      <c r="F52" s="38">
        <v>0</v>
      </c>
      <c r="G52" s="37">
        <v>597.8376</v>
      </c>
      <c r="H52" s="39">
        <v>0</v>
      </c>
    </row>
    <row r="53" spans="1:8" ht="18.75">
      <c r="A53" s="11"/>
      <c r="B53" s="6"/>
      <c r="C53" s="7"/>
      <c r="D53" s="7"/>
      <c r="E53" s="7"/>
      <c r="F53" s="7"/>
      <c r="G53" s="7"/>
      <c r="H53" s="7"/>
    </row>
    <row r="54" spans="1:8" ht="18.75">
      <c r="A54" s="22" t="s">
        <v>16</v>
      </c>
      <c r="B54" s="3"/>
      <c r="C54" s="18">
        <f aca="true" t="shared" si="4" ref="C54:H54">SUM(C50:C53)</f>
        <v>12577.143</v>
      </c>
      <c r="D54" s="18">
        <f t="shared" si="4"/>
        <v>12577.143</v>
      </c>
      <c r="E54" s="18">
        <f t="shared" si="4"/>
        <v>11314.9287</v>
      </c>
      <c r="F54" s="18">
        <f t="shared" si="4"/>
        <v>0</v>
      </c>
      <c r="G54" s="18">
        <f t="shared" si="4"/>
        <v>1262.2143</v>
      </c>
      <c r="H54" s="18">
        <f t="shared" si="4"/>
        <v>0</v>
      </c>
    </row>
    <row r="55" spans="1:8" ht="24" customHeight="1">
      <c r="A55" s="3" t="s">
        <v>18</v>
      </c>
      <c r="B55" s="3">
        <v>2017</v>
      </c>
      <c r="C55" s="52">
        <f aca="true" t="shared" si="5" ref="C55:H55">C23+C32+C37+C44+C48+C54</f>
        <v>59420.78600000001</v>
      </c>
      <c r="D55" s="52">
        <f t="shared" si="5"/>
        <v>49765.903000000006</v>
      </c>
      <c r="E55" s="52">
        <f t="shared" si="5"/>
        <v>33914.470799999996</v>
      </c>
      <c r="F55" s="52">
        <f t="shared" si="5"/>
        <v>5589.537</v>
      </c>
      <c r="G55" s="52">
        <f t="shared" si="5"/>
        <v>2509.91957</v>
      </c>
      <c r="H55" s="52">
        <f t="shared" si="5"/>
        <v>7752.011</v>
      </c>
    </row>
  </sheetData>
  <sheetProtection/>
  <mergeCells count="9">
    <mergeCell ref="A3:H3"/>
    <mergeCell ref="A4:H4"/>
    <mergeCell ref="A5:H5"/>
    <mergeCell ref="C7:C9"/>
    <mergeCell ref="A7:A9"/>
    <mergeCell ref="D7:H7"/>
    <mergeCell ref="D8:D9"/>
    <mergeCell ref="E8:H8"/>
    <mergeCell ref="B7:B9"/>
  </mergeCells>
  <printOptions horizontalCentered="1"/>
  <pageMargins left="0.3937007874015748" right="0.3937007874015748" top="0.7874015748031497" bottom="0.1968503937007874" header="0.5511811023622047" footer="0.1968503937007874"/>
  <pageSetup horizontalDpi="200" verticalDpi="200" orientation="landscape" paperSize="9" scale="9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AALyublyanskij</dc:creator>
  <cp:keywords/>
  <dc:description/>
  <cp:lastModifiedBy>US1</cp:lastModifiedBy>
  <cp:lastPrinted>2015-08-03T06:17:33Z</cp:lastPrinted>
  <dcterms:created xsi:type="dcterms:W3CDTF">2006-09-11T14:58:57Z</dcterms:created>
  <dcterms:modified xsi:type="dcterms:W3CDTF">2018-03-16T11:56:25Z</dcterms:modified>
  <cp:category/>
  <cp:version/>
  <cp:contentType/>
  <cp:contentStatus/>
</cp:coreProperties>
</file>