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450" windowHeight="8040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'Свод'!$A$1:$H$194</definedName>
  </definedNames>
  <calcPr fullCalcOnLoad="1"/>
</workbook>
</file>

<file path=xl/sharedStrings.xml><?xml version="1.0" encoding="utf-8"?>
<sst xmlns="http://schemas.openxmlformats.org/spreadsheetml/2006/main" count="419" uniqueCount="234">
  <si>
    <t>4.</t>
  </si>
  <si>
    <t>4.1</t>
  </si>
  <si>
    <t>4.2</t>
  </si>
  <si>
    <t>4.3</t>
  </si>
  <si>
    <t>%</t>
  </si>
  <si>
    <t>5.</t>
  </si>
  <si>
    <t>6.2</t>
  </si>
  <si>
    <t>6.3</t>
  </si>
  <si>
    <t>7.</t>
  </si>
  <si>
    <t>7.4</t>
  </si>
  <si>
    <t>7.5</t>
  </si>
  <si>
    <t>8.</t>
  </si>
  <si>
    <t>1.1</t>
  </si>
  <si>
    <t>2.</t>
  </si>
  <si>
    <t>3.</t>
  </si>
  <si>
    <t>6.</t>
  </si>
  <si>
    <t>6.1</t>
  </si>
  <si>
    <t>7.1</t>
  </si>
  <si>
    <t>7.2</t>
  </si>
  <si>
    <t>1.</t>
  </si>
  <si>
    <t>2.1</t>
  </si>
  <si>
    <t>7.3</t>
  </si>
  <si>
    <t>млн грн</t>
  </si>
  <si>
    <t>грн</t>
  </si>
  <si>
    <t>млн пас.</t>
  </si>
  <si>
    <t>7.2.1</t>
  </si>
  <si>
    <t>млн дол. США</t>
  </si>
  <si>
    <t>1.2</t>
  </si>
  <si>
    <t>Од. виміру</t>
  </si>
  <si>
    <t>ФІНАНСОВІ РЕСУРСИ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</si>
  <si>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</si>
  <si>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</si>
  <si>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</si>
  <si>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</si>
  <si>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</si>
  <si>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</si>
  <si>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</si>
  <si>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</si>
  <si>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</si>
  <si>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</si>
  <si>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</si>
  <si>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</si>
  <si>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</si>
  <si>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</si>
  <si>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</si>
  <si>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</si>
  <si>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</si>
  <si>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</si>
  <si>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</si>
  <si>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</si>
  <si>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</si>
  <si>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</si>
  <si>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</si>
  <si>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</si>
  <si>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</si>
  <si>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</si>
  <si>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</si>
  <si>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</si>
  <si>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</si>
  <si>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місць у постійних дошкільних закладах</t>
  </si>
  <si>
    <t>у міських поселеннях</t>
  </si>
  <si>
    <t>у сільській місцевості</t>
  </si>
  <si>
    <t>Кількість дітей у дошкільних  навчальних закладах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</si>
  <si>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</si>
  <si>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</si>
  <si>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</si>
  <si>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</si>
  <si>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</si>
  <si>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</si>
  <si>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</si>
  <si>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</si>
  <si>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</si>
  <si>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</si>
  <si>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</si>
  <si>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</si>
  <si>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</si>
  <si>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</si>
  <si>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</si>
  <si>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</si>
  <si>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</si>
  <si>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</si>
  <si>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</si>
  <si>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</si>
  <si>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</si>
  <si>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Музеї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</si>
  <si>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</si>
  <si>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</si>
  <si>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</si>
  <si>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</si>
  <si>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</si>
  <si>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</si>
  <si>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підприємств, установ, організацій, де проводиться фізкультурно-оздоровча робота, одиниць (без урахування кількості загальноосвітніх, професійно-технічних та вищих навчальних закладів)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</si>
  <si>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</si>
  <si>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</si>
  <si>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</si>
  <si>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>Кількість створених дитячих будинків сімейного типу</t>
  </si>
  <si>
    <t>Кількість прийомних сімей</t>
  </si>
  <si>
    <t>Кількість притулків для неповнолітніх</t>
  </si>
  <si>
    <t>Кількість центрів соціально-психологічної реабілітації дітей</t>
  </si>
  <si>
    <t>Центри соціальних служб для сім’ї, дітей та молоді, в тому числі сільські та селищні, одиниць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</si>
  <si>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</si>
  <si>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</si>
  <si>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</si>
  <si>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</si>
  <si>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од.</t>
  </si>
  <si>
    <t>тис. осіб</t>
  </si>
  <si>
    <t xml:space="preserve"> випадків на 100 тис. населення</t>
  </si>
  <si>
    <t>тис.од.</t>
  </si>
  <si>
    <t>тис. тонн</t>
  </si>
  <si>
    <t>РИНКОВІ ПЕРЕТВОРЕННЯ</t>
  </si>
  <si>
    <t>МЕХАНІЗМИ РЕГУЛЮВАННЯ</t>
  </si>
  <si>
    <t xml:space="preserve">Інвестиційна діяльність </t>
  </si>
  <si>
    <t>Обсяг капітальних інвестицій</t>
  </si>
  <si>
    <t>житлове будівництво</t>
  </si>
  <si>
    <t>РЕАЛЬНИЙ СЕКТОР ЕКОНОМІКИ</t>
  </si>
  <si>
    <t>Основні показники ефективності регіональної промислової політики</t>
  </si>
  <si>
    <t>Темпи росту обсягів промислового виробництва - усього</t>
  </si>
  <si>
    <t>Переробна промисловість - усього</t>
  </si>
  <si>
    <t>харчова промисловість</t>
  </si>
  <si>
    <t xml:space="preserve">Агропромисловий комплекс </t>
  </si>
  <si>
    <t>Темпи росту (зниження) виробництва валової продукції сільського господарства</t>
  </si>
  <si>
    <t>Транспорт і зв'язок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</si>
  <si>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</si>
  <si>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</si>
  <si>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</si>
  <si>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</si>
  <si>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Індекс споживчих цін (індекс інфляції)</t>
  </si>
  <si>
    <t>ЗОВНІШНЬОЕКОНОМІЧНА ДІЯЛЬНІСТЬ</t>
  </si>
  <si>
    <t>Темп росту (зниження) зовнішньоекономічного обороту</t>
  </si>
  <si>
    <t>Темпи росту об' єму експорту товарів</t>
  </si>
  <si>
    <t xml:space="preserve">Темпи росту об' єму імпорту товарів </t>
  </si>
  <si>
    <t>Сальдо зовнішньої торгівлі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</si>
  <si>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</si>
  <si>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</si>
  <si>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</si>
  <si>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</si>
  <si>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</si>
  <si>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</si>
  <si>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</si>
  <si>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</si>
  <si>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</si>
  <si>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</si>
  <si>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</si>
  <si>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Житлово-комунальне господарство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</si>
  <si>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</si>
  <si>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</si>
  <si>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</si>
  <si>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</si>
  <si>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</si>
  <si>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Обсяг реалізованої промислової продукції</t>
  </si>
  <si>
    <t>Ступінь зносу основних засобів</t>
  </si>
  <si>
    <t>Валова продукція сільського господарства</t>
  </si>
  <si>
    <t>Індекс продукції рослинництва</t>
  </si>
  <si>
    <t>Виробництво зернових та зернобобових культур</t>
  </si>
  <si>
    <t>виробництво картоплі</t>
  </si>
  <si>
    <t>виробництво овочів</t>
  </si>
  <si>
    <t>Індекс продукції тваринництва</t>
  </si>
  <si>
    <t>у т.ч. корів</t>
  </si>
  <si>
    <t>Поголів'я овець та кіз</t>
  </si>
  <si>
    <t>Поголів'я свиней</t>
  </si>
  <si>
    <t>Виробництво молока</t>
  </si>
  <si>
    <t>Виробництво яєць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</si>
  <si>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</si>
  <si>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</si>
  <si>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</si>
  <si>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</si>
  <si>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</si>
  <si>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</si>
  <si>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</si>
  <si>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</si>
  <si>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</si>
  <si>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</si>
  <si>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</si>
  <si>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Обсяг обороту роздрібної торгівлі (до якого включено роздрібний товарооборот підприємств роздрібної торгівлі, розрахункові дані щодо обсягів продажу товарів на ринках та фізичними особами-підприємцями)</t>
  </si>
  <si>
    <t>Темпи росту роздрібної торгівлі (з урахуванням товарообігу юридичних і фізичних осіб) у фактичних цінах</t>
  </si>
  <si>
    <t>Обсяг реалізованих послуг з урахуванням обсягів реалізованих послуг підприємств, що переважно фінансуються за рахунок бюджетних коштів</t>
  </si>
  <si>
    <t>Темпи росту обсягів реалізованих послуг з урахуванням обсягів реалізованих послуг підприємств, що переважно фінансуються за рахунок бюджетних коштів (у фактичних цінах)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</si>
  <si>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</si>
  <si>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</si>
  <si>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</si>
  <si>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>ц/га</t>
  </si>
  <si>
    <t>Поголів'я птиці</t>
  </si>
  <si>
    <t>тис.  голів</t>
  </si>
  <si>
    <t>Поголів'я ВРХ</t>
  </si>
  <si>
    <t>Реалізація худоби і птиці (у живій вазі)</t>
  </si>
  <si>
    <t xml:space="preserve">у 11 класах загальноосвітних шкіл  </t>
  </si>
  <si>
    <t>Рівень травматизму неселення</t>
  </si>
  <si>
    <t>Обсяг експорту товарів</t>
  </si>
  <si>
    <t>Обсяг імпорту товарів</t>
  </si>
  <si>
    <t>6.4</t>
  </si>
  <si>
    <t>7.2.2</t>
  </si>
  <si>
    <t>4.5</t>
  </si>
  <si>
    <t>сільське господарство</t>
  </si>
  <si>
    <t>*дані не заповнюються, оскільки Програмою зайнятості на період до 2017 року не передбачено прогнозування ліквідації робочих місць</t>
  </si>
  <si>
    <t>№ з/п</t>
  </si>
  <si>
    <t>Розвиток малого і середнього бізнесу</t>
  </si>
  <si>
    <t>Кількість зареєстрованих  фізичних осіб-підприємців</t>
  </si>
  <si>
    <t>млн штук</t>
  </si>
  <si>
    <t>Кількість вибулих</t>
  </si>
  <si>
    <t>Зовнішньоторговельний оборот товарів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</si>
  <si>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</si>
  <si>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</si>
  <si>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</si>
  <si>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</si>
  <si>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</si>
  <si>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чисельність дітей-сиріт</t>
  </si>
  <si>
    <t>в них дітей</t>
  </si>
  <si>
    <t>Кількість дітей, влаштованих у притулки для неповнолітніх</t>
  </si>
  <si>
    <t>урожайність зернових та зернобобових культур</t>
  </si>
  <si>
    <t>урожайність картоплі</t>
  </si>
  <si>
    <t>урожайність овочів</t>
  </si>
  <si>
    <t>х</t>
  </si>
  <si>
    <t>Введено в експлуатацію житла</t>
  </si>
  <si>
    <t>Додаток 1</t>
  </si>
  <si>
    <t>Темп росту (зниження) 2018 рік до 2017 року,                      %</t>
  </si>
  <si>
    <t xml:space="preserve">
2017 рік                  (факт)         
</t>
  </si>
  <si>
    <t xml:space="preserve">
2018 рік           (очікуване)         
</t>
  </si>
  <si>
    <t xml:space="preserve">
2019 рік               (прогноз)</t>
  </si>
  <si>
    <t>Темп росту (зниження) 2019 рік до 2018 року,                      %</t>
  </si>
  <si>
    <t>Основні показники економічного і соціального розвитку Білокуракинського району на 2019 рік</t>
  </si>
  <si>
    <t>Доходи місцевих бюджетів - всього</t>
  </si>
  <si>
    <t>загальний фонд, з них:</t>
  </si>
  <si>
    <t>власні надходження</t>
  </si>
  <si>
    <t>трансферти з бюджетів усіх рівнів</t>
  </si>
  <si>
    <t xml:space="preserve">Кількість діючих  підприємств </t>
  </si>
  <si>
    <t>Кількість  підприємств на 10 тис. населення</t>
  </si>
  <si>
    <t>Кількість зайнятих працівників  на підприємствах</t>
  </si>
  <si>
    <t>Кількість найманих працівників на підприємствах</t>
  </si>
  <si>
    <t xml:space="preserve">Питома вага обсягів реалізованої продукції (товарів, послуг)  підприємствами від загальної обсягу реалізованої продукції (товарів, послуг) по району </t>
  </si>
  <si>
    <t>Кількість зайнятих працівників у фізичних осіб-підприємців</t>
  </si>
  <si>
    <t>Питома вага обсягів реалізованої продукції (товарів, послуг) фізичними особами-підприємцями від загальної обсягу реалізованої продукції (товарів, послуг) по району</t>
  </si>
  <si>
    <t>тис. грн</t>
  </si>
  <si>
    <t>Джерела формування</t>
  </si>
  <si>
    <t>3,1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</si>
</sst>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000000"/>
    <numFmt numFmtId="196" formatCode="0.000000"/>
    <numFmt numFmtId="197" formatCode="0.00000"/>
    <numFmt numFmtId="198" formatCode="0.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188" fontId="0" fillId="0" borderId="0" xfId="0" applyNumberForma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88" fontId="11" fillId="0" borderId="10" xfId="0" applyNumberFormat="1" applyFont="1" applyFill="1" applyBorder="1" applyAlignment="1">
      <alignment horizontal="center" vertical="top"/>
    </xf>
    <xf numFmtId="188" fontId="11" fillId="0" borderId="11" xfId="0" applyNumberFormat="1" applyFont="1" applyFill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1" fontId="11" fillId="0" borderId="11" xfId="0" applyNumberFormat="1" applyFont="1" applyFill="1" applyBorder="1" applyAlignment="1">
      <alignment horizontal="center" vertical="top"/>
    </xf>
    <xf numFmtId="2" fontId="11" fillId="0" borderId="11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188" fontId="11" fillId="0" borderId="10" xfId="52" applyNumberFormat="1" applyFont="1" applyFill="1" applyBorder="1" applyAlignment="1">
      <alignment horizontal="center" vertical="top"/>
      <protection/>
    </xf>
    <xf numFmtId="188" fontId="11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88" fontId="11" fillId="0" borderId="10" xfId="52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94" fontId="11" fillId="0" borderId="1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88" fontId="32" fillId="24" borderId="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188" fontId="11" fillId="0" borderId="0" xfId="0" applyNumberFormat="1" applyFont="1" applyFill="1" applyAlignment="1">
      <alignment horizontal="center" vertical="top"/>
    </xf>
    <xf numFmtId="189" fontId="11" fillId="0" borderId="10" xfId="0" applyNumberFormat="1" applyFont="1" applyFill="1" applyBorder="1" applyAlignment="1">
      <alignment horizontal="center" vertical="top"/>
    </xf>
    <xf numFmtId="189" fontId="11" fillId="0" borderId="11" xfId="0" applyNumberFormat="1" applyFont="1" applyFill="1" applyBorder="1" applyAlignment="1">
      <alignment horizontal="center" vertical="top"/>
    </xf>
    <xf numFmtId="189" fontId="11" fillId="0" borderId="15" xfId="0" applyNumberFormat="1" applyFont="1" applyFill="1" applyBorder="1" applyAlignment="1">
      <alignment horizontal="center" vertical="top"/>
    </xf>
    <xf numFmtId="188" fontId="11" fillId="0" borderId="15" xfId="0" applyNumberFormat="1" applyFont="1" applyFill="1" applyBorder="1" applyAlignment="1">
      <alignment horizontal="center" vertical="top"/>
    </xf>
    <xf numFmtId="189" fontId="11" fillId="0" borderId="16" xfId="0" applyNumberFormat="1" applyFont="1" applyFill="1" applyBorder="1" applyAlignment="1">
      <alignment horizontal="center" vertical="top"/>
    </xf>
    <xf numFmtId="189" fontId="33" fillId="0" borderId="10" xfId="0" applyNumberFormat="1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188" fontId="33" fillId="0" borderId="10" xfId="0" applyNumberFormat="1" applyFont="1" applyBorder="1" applyAlignment="1">
      <alignment horizontal="center" vertical="top"/>
    </xf>
    <xf numFmtId="0" fontId="6" fillId="25" borderId="10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horizontal="center" vertical="top"/>
    </xf>
    <xf numFmtId="189" fontId="11" fillId="25" borderId="10" xfId="0" applyNumberFormat="1" applyFont="1" applyFill="1" applyBorder="1" applyAlignment="1">
      <alignment horizontal="center" vertical="top"/>
    </xf>
    <xf numFmtId="0" fontId="5" fillId="25" borderId="10" xfId="0" applyFont="1" applyFill="1" applyBorder="1" applyAlignment="1">
      <alignment vertical="top" wrapText="1"/>
    </xf>
    <xf numFmtId="189" fontId="11" fillId="25" borderId="11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1" fontId="11" fillId="0" borderId="11" xfId="0" applyNumberFormat="1" applyFont="1" applyFill="1" applyBorder="1" applyAlignment="1">
      <alignment horizontal="center" vertical="top"/>
    </xf>
    <xf numFmtId="188" fontId="11" fillId="0" borderId="10" xfId="0" applyNumberFormat="1" applyFont="1" applyFill="1" applyBorder="1" applyAlignment="1">
      <alignment horizontal="center" vertical="top"/>
    </xf>
    <xf numFmtId="189" fontId="11" fillId="0" borderId="11" xfId="0" applyNumberFormat="1" applyFont="1" applyFill="1" applyBorder="1" applyAlignment="1">
      <alignment horizontal="center" vertical="top"/>
    </xf>
    <xf numFmtId="2" fontId="11" fillId="0" borderId="11" xfId="0" applyNumberFormat="1" applyFont="1" applyFill="1" applyBorder="1" applyAlignment="1">
      <alignment horizontal="center" vertical="top"/>
    </xf>
    <xf numFmtId="189" fontId="11" fillId="0" borderId="10" xfId="0" applyNumberFormat="1" applyFont="1" applyFill="1" applyBorder="1" applyAlignment="1">
      <alignment horizontal="center" vertical="top"/>
    </xf>
    <xf numFmtId="188" fontId="11" fillId="0" borderId="11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center" vertical="top"/>
    </xf>
    <xf numFmtId="188" fontId="34" fillId="0" borderId="10" xfId="0" applyNumberFormat="1" applyFont="1" applyFill="1" applyBorder="1" applyAlignment="1">
      <alignment horizontal="center" vertical="top"/>
    </xf>
    <xf numFmtId="188" fontId="34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top"/>
    </xf>
    <xf numFmtId="188" fontId="11" fillId="25" borderId="10" xfId="0" applyNumberFormat="1" applyFont="1" applyFill="1" applyBorder="1" applyAlignment="1">
      <alignment horizontal="center" vertical="top"/>
    </xf>
    <xf numFmtId="188" fontId="11" fillId="25" borderId="11" xfId="0" applyNumberFormat="1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696</xdr:row>
      <xdr:rowOff>133350</xdr:rowOff>
    </xdr:from>
    <xdr:to>
      <xdr:col>12</xdr:col>
      <xdr:colOff>228600</xdr:colOff>
      <xdr:row>696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13792200" y="1392650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698</xdr:row>
      <xdr:rowOff>142875</xdr:rowOff>
    </xdr:from>
    <xdr:to>
      <xdr:col>12</xdr:col>
      <xdr:colOff>228600</xdr:colOff>
      <xdr:row>698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13792200" y="1395984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700</xdr:row>
      <xdr:rowOff>95250</xdr:rowOff>
    </xdr:from>
    <xdr:to>
      <xdr:col>12</xdr:col>
      <xdr:colOff>209550</xdr:colOff>
      <xdr:row>700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13773150" y="1398746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700</xdr:row>
      <xdr:rowOff>95250</xdr:rowOff>
    </xdr:from>
    <xdr:to>
      <xdr:col>12</xdr:col>
      <xdr:colOff>209550</xdr:colOff>
      <xdr:row>700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13773150" y="1398746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696</xdr:row>
      <xdr:rowOff>133350</xdr:rowOff>
    </xdr:from>
    <xdr:to>
      <xdr:col>12</xdr:col>
      <xdr:colOff>228600</xdr:colOff>
      <xdr:row>696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13792200" y="1392650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123825</xdr:colOff>
      <xdr:row>630</xdr:row>
      <xdr:rowOff>142875</xdr:rowOff>
    </xdr:from>
    <xdr:to>
      <xdr:col>11</xdr:col>
      <xdr:colOff>619125</xdr:colOff>
      <xdr:row>630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13496925" y="12858750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533</xdr:row>
      <xdr:rowOff>9525</xdr:rowOff>
    </xdr:from>
    <xdr:to>
      <xdr:col>12</xdr:col>
      <xdr:colOff>419100</xdr:colOff>
      <xdr:row>533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13992225" y="11274742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570</xdr:row>
      <xdr:rowOff>9525</xdr:rowOff>
    </xdr:from>
    <xdr:to>
      <xdr:col>11</xdr:col>
      <xdr:colOff>276225</xdr:colOff>
      <xdr:row>570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13144500" y="1187386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13144500" y="954119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13144500" y="954119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13144500" y="954119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13144500" y="954119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13144500" y="954119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603</xdr:row>
      <xdr:rowOff>66675</xdr:rowOff>
    </xdr:from>
    <xdr:to>
      <xdr:col>11</xdr:col>
      <xdr:colOff>276225</xdr:colOff>
      <xdr:row>603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13144500" y="1241393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632</xdr:row>
      <xdr:rowOff>95250</xdr:rowOff>
    </xdr:from>
    <xdr:to>
      <xdr:col>11</xdr:col>
      <xdr:colOff>276225</xdr:colOff>
      <xdr:row>632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13144500" y="1288637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632</xdr:row>
      <xdr:rowOff>95250</xdr:rowOff>
    </xdr:from>
    <xdr:to>
      <xdr:col>11</xdr:col>
      <xdr:colOff>276225</xdr:colOff>
      <xdr:row>632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13144500" y="1288637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677</xdr:row>
      <xdr:rowOff>104775</xdr:rowOff>
    </xdr:from>
    <xdr:to>
      <xdr:col>11</xdr:col>
      <xdr:colOff>276225</xdr:colOff>
      <xdr:row>677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13144500" y="1361598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7"/>
  <sheetViews>
    <sheetView tabSelected="1" view="pageBreakPreview" zoomScale="85" zoomScaleNormal="75" zoomScaleSheetLayoutView="85" workbookViewId="0" topLeftCell="A1">
      <pane ySplit="3" topLeftCell="BM169" activePane="bottomLeft" state="frozen"/>
      <selection pane="topLeft" activeCell="A1" sqref="A1"/>
      <selection pane="bottomLeft" activeCell="D178" sqref="D178"/>
    </sheetView>
  </sheetViews>
  <sheetFormatPr defaultColWidth="9.125" defaultRowHeight="12.75"/>
  <cols>
    <col min="1" max="1" width="5.625" style="4" customWidth="1"/>
    <col min="2" max="2" width="49.375" style="12" customWidth="1"/>
    <col min="3" max="3" width="14.75390625" style="17" customWidth="1"/>
    <col min="4" max="4" width="16.00390625" style="17" customWidth="1"/>
    <col min="5" max="5" width="13.875" style="17" customWidth="1"/>
    <col min="6" max="6" width="18.125" style="18" customWidth="1"/>
    <col min="7" max="7" width="17.25390625" style="18" customWidth="1"/>
    <col min="8" max="8" width="13.125" style="17" customWidth="1"/>
    <col min="9" max="16384" width="9.125" style="1" customWidth="1"/>
  </cols>
  <sheetData>
    <row r="1" spans="7:8" ht="18.75">
      <c r="G1" s="87" t="s">
        <v>213</v>
      </c>
      <c r="H1" s="87"/>
    </row>
    <row r="2" spans="1:8" ht="24.75" customHeight="1">
      <c r="A2" s="89" t="s">
        <v>219</v>
      </c>
      <c r="B2" s="89"/>
      <c r="C2" s="89"/>
      <c r="D2" s="89"/>
      <c r="E2" s="89"/>
      <c r="F2" s="89"/>
      <c r="G2" s="89"/>
      <c r="H2" s="89"/>
    </row>
    <row r="3" spans="1:8" ht="70.5" customHeight="1">
      <c r="A3" s="50" t="s">
        <v>194</v>
      </c>
      <c r="B3" s="49"/>
      <c r="C3" s="48" t="s">
        <v>28</v>
      </c>
      <c r="D3" s="47" t="s">
        <v>215</v>
      </c>
      <c r="E3" s="48" t="s">
        <v>214</v>
      </c>
      <c r="F3" s="47" t="s">
        <v>216</v>
      </c>
      <c r="G3" s="47" t="s">
        <v>217</v>
      </c>
      <c r="H3" s="48" t="s">
        <v>218</v>
      </c>
    </row>
    <row r="4" spans="1:8" s="5" customFormat="1" ht="13.5">
      <c r="A4" s="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</row>
    <row r="5" spans="1:8" ht="18.75">
      <c r="A5" s="24" t="s">
        <v>19</v>
      </c>
      <c r="B5" s="23" t="s">
        <v>29</v>
      </c>
      <c r="C5" s="19"/>
      <c r="D5" s="26"/>
      <c r="E5" s="26"/>
      <c r="F5" s="20"/>
      <c r="G5" s="21"/>
      <c r="H5" s="20"/>
    </row>
    <row r="6" spans="1:8" ht="16.5" customHeight="1">
      <c r="A6" s="3" t="s">
        <v>12</v>
      </c>
      <c r="B6" s="23" t="s">
        <v>232</v>
      </c>
      <c r="C6" s="19"/>
      <c r="D6" s="26"/>
      <c r="E6" s="26"/>
      <c r="F6" s="20"/>
      <c r="G6" s="21"/>
      <c r="H6" s="20"/>
    </row>
    <row r="7" spans="1:8" s="25" customFormat="1" ht="18.75">
      <c r="A7" s="24"/>
      <c r="B7" s="63" t="s">
        <v>220</v>
      </c>
      <c r="C7" s="64" t="s">
        <v>22</v>
      </c>
      <c r="D7" s="65">
        <f>D9+D12</f>
        <v>262.5</v>
      </c>
      <c r="E7" s="91">
        <f>F7/D7*100</f>
        <v>111.73333333333333</v>
      </c>
      <c r="F7" s="65">
        <f>F9+F12</f>
        <v>293.3</v>
      </c>
      <c r="G7" s="90">
        <f>G9+G12</f>
        <v>253.39999999999998</v>
      </c>
      <c r="H7" s="91">
        <f>G7/F7*100</f>
        <v>86.3961813842482</v>
      </c>
    </row>
    <row r="8" spans="1:8" s="25" customFormat="1" ht="18.75">
      <c r="A8" s="24"/>
      <c r="B8" s="66" t="s">
        <v>32</v>
      </c>
      <c r="C8" s="64"/>
      <c r="D8" s="90"/>
      <c r="E8" s="91"/>
      <c r="F8" s="91"/>
      <c r="G8" s="92"/>
      <c r="H8" s="91"/>
    </row>
    <row r="9" spans="1:8" s="25" customFormat="1" ht="18.75">
      <c r="A9" s="24"/>
      <c r="B9" s="63" t="s">
        <v>221</v>
      </c>
      <c r="C9" s="64" t="s">
        <v>22</v>
      </c>
      <c r="D9" s="65">
        <f>SUM(D10:D11)</f>
        <v>250.2</v>
      </c>
      <c r="E9" s="91">
        <f>F9/D9*100</f>
        <v>108.63309352517987</v>
      </c>
      <c r="F9" s="65">
        <f>SUM(F10:F11)</f>
        <v>271.8</v>
      </c>
      <c r="G9" s="65">
        <f>SUM(G10:G11)</f>
        <v>252.2</v>
      </c>
      <c r="H9" s="91">
        <f>G9/F9*100</f>
        <v>92.78881530537159</v>
      </c>
    </row>
    <row r="10" spans="1:8" s="25" customFormat="1" ht="18.75">
      <c r="A10" s="24"/>
      <c r="B10" s="66" t="s">
        <v>222</v>
      </c>
      <c r="C10" s="64" t="s">
        <v>22</v>
      </c>
      <c r="D10" s="65">
        <v>64.5</v>
      </c>
      <c r="E10" s="91">
        <f>F10/D10*100</f>
        <v>119.84496124031008</v>
      </c>
      <c r="F10" s="65">
        <v>77.3</v>
      </c>
      <c r="G10" s="67">
        <v>79.1</v>
      </c>
      <c r="H10" s="91">
        <f>G10/F10*100</f>
        <v>102.3285899094437</v>
      </c>
    </row>
    <row r="11" spans="1:8" s="25" customFormat="1" ht="18.75">
      <c r="A11" s="24"/>
      <c r="B11" s="66" t="s">
        <v>223</v>
      </c>
      <c r="C11" s="64" t="s">
        <v>22</v>
      </c>
      <c r="D11" s="65">
        <v>185.7</v>
      </c>
      <c r="E11" s="91">
        <f>F11/D11*100</f>
        <v>104.73882606354337</v>
      </c>
      <c r="F11" s="65">
        <v>194.5</v>
      </c>
      <c r="G11" s="67">
        <v>173.1</v>
      </c>
      <c r="H11" s="91">
        <f>G11/F11*100</f>
        <v>88.99742930591259</v>
      </c>
    </row>
    <row r="12" spans="1:8" s="25" customFormat="1" ht="18.75">
      <c r="A12" s="24"/>
      <c r="B12" s="63" t="s">
        <v>34</v>
      </c>
      <c r="C12" s="64" t="s">
        <v>22</v>
      </c>
      <c r="D12" s="65">
        <v>12.3</v>
      </c>
      <c r="E12" s="91">
        <f>F12/D12*100</f>
        <v>174.79674796747966</v>
      </c>
      <c r="F12" s="65">
        <v>21.5</v>
      </c>
      <c r="G12" s="67">
        <v>1.2</v>
      </c>
      <c r="H12" s="91">
        <f>G12/F12*100</f>
        <v>5.5813953488372094</v>
      </c>
    </row>
    <row r="13" spans="1:8" s="25" customFormat="1" ht="18.75">
      <c r="A13" s="3" t="s">
        <v>27</v>
      </c>
      <c r="B13" s="15" t="s">
        <v>30</v>
      </c>
      <c r="C13" s="19"/>
      <c r="D13" s="84"/>
      <c r="E13" s="84"/>
      <c r="F13" s="85"/>
      <c r="G13" s="86"/>
      <c r="H13" s="85"/>
    </row>
    <row r="14" spans="1:9" s="25" customFormat="1" ht="18.75">
      <c r="A14" s="24"/>
      <c r="B14" s="15" t="s">
        <v>31</v>
      </c>
      <c r="C14" s="19" t="s">
        <v>22</v>
      </c>
      <c r="D14" s="90">
        <f>D16+D17</f>
        <v>328.817</v>
      </c>
      <c r="E14" s="91">
        <f>F14/D14*100</f>
        <v>92.69472077173624</v>
      </c>
      <c r="F14" s="90">
        <f>F16+F17</f>
        <v>304.796</v>
      </c>
      <c r="G14" s="90">
        <f>G16+G17</f>
        <v>253.428</v>
      </c>
      <c r="H14" s="91">
        <f>G14/F14*100</f>
        <v>83.14676045617396</v>
      </c>
      <c r="I14" s="6"/>
    </row>
    <row r="15" spans="1:8" s="25" customFormat="1" ht="18.75">
      <c r="A15" s="24"/>
      <c r="B15" s="14" t="s">
        <v>32</v>
      </c>
      <c r="C15" s="19"/>
      <c r="D15" s="90"/>
      <c r="E15" s="91"/>
      <c r="F15" s="91"/>
      <c r="G15" s="92"/>
      <c r="H15" s="91"/>
    </row>
    <row r="16" spans="1:9" s="25" customFormat="1" ht="18.75">
      <c r="A16" s="24"/>
      <c r="B16" s="15" t="s">
        <v>33</v>
      </c>
      <c r="C16" s="19" t="s">
        <v>22</v>
      </c>
      <c r="D16" s="65">
        <v>253.183</v>
      </c>
      <c r="E16" s="91">
        <f>F16/D16*100</f>
        <v>103.67836703096178</v>
      </c>
      <c r="F16" s="65">
        <v>262.496</v>
      </c>
      <c r="G16" s="67">
        <v>250.793</v>
      </c>
      <c r="H16" s="91">
        <f>G16/F16*100</f>
        <v>95.54164634889676</v>
      </c>
      <c r="I16" s="6"/>
    </row>
    <row r="17" spans="1:9" s="25" customFormat="1" ht="18.75">
      <c r="A17" s="24"/>
      <c r="B17" s="15" t="s">
        <v>34</v>
      </c>
      <c r="C17" s="19" t="s">
        <v>22</v>
      </c>
      <c r="D17" s="65">
        <v>75.634</v>
      </c>
      <c r="E17" s="91">
        <f>F17/D17*100</f>
        <v>55.92722849512124</v>
      </c>
      <c r="F17" s="65">
        <v>42.3</v>
      </c>
      <c r="G17" s="67">
        <v>2.635</v>
      </c>
      <c r="H17" s="91">
        <f>G17/F17*100</f>
        <v>6.2293144208037825</v>
      </c>
      <c r="I17" s="6"/>
    </row>
    <row r="18" spans="1:8" s="25" customFormat="1" ht="18.75">
      <c r="A18" s="24" t="s">
        <v>13</v>
      </c>
      <c r="B18" s="15" t="s">
        <v>109</v>
      </c>
      <c r="C18" s="19"/>
      <c r="D18" s="26"/>
      <c r="E18" s="26"/>
      <c r="F18" s="20"/>
      <c r="G18" s="21"/>
      <c r="H18" s="20"/>
    </row>
    <row r="19" spans="1:8" s="25" customFormat="1" ht="18.75">
      <c r="A19" s="3" t="s">
        <v>20</v>
      </c>
      <c r="B19" s="15" t="s">
        <v>195</v>
      </c>
      <c r="C19" s="19"/>
      <c r="D19" s="26"/>
      <c r="E19" s="26"/>
      <c r="F19" s="26"/>
      <c r="G19" s="27"/>
      <c r="H19" s="20"/>
    </row>
    <row r="20" spans="1:8" s="25" customFormat="1" ht="18.75">
      <c r="A20" s="24"/>
      <c r="B20" s="68" t="s">
        <v>224</v>
      </c>
      <c r="C20" s="69" t="s">
        <v>82</v>
      </c>
      <c r="D20" s="73">
        <v>96</v>
      </c>
      <c r="E20" s="73">
        <v>100</v>
      </c>
      <c r="F20" s="74">
        <v>96</v>
      </c>
      <c r="G20" s="75">
        <v>96</v>
      </c>
      <c r="H20" s="76">
        <v>100</v>
      </c>
    </row>
    <row r="21" spans="1:8" s="25" customFormat="1" ht="21" customHeight="1">
      <c r="A21" s="24"/>
      <c r="B21" s="70" t="s">
        <v>225</v>
      </c>
      <c r="C21" s="69" t="s">
        <v>82</v>
      </c>
      <c r="D21" s="73">
        <v>51</v>
      </c>
      <c r="E21" s="73">
        <v>102</v>
      </c>
      <c r="F21" s="74">
        <v>52</v>
      </c>
      <c r="G21" s="75">
        <v>52</v>
      </c>
      <c r="H21" s="76">
        <v>100</v>
      </c>
    </row>
    <row r="22" spans="1:8" s="25" customFormat="1" ht="21" customHeight="1">
      <c r="A22" s="24"/>
      <c r="B22" s="70" t="s">
        <v>226</v>
      </c>
      <c r="C22" s="69" t="s">
        <v>105</v>
      </c>
      <c r="D22" s="73">
        <v>0.9</v>
      </c>
      <c r="E22" s="73">
        <v>102.2</v>
      </c>
      <c r="F22" s="73">
        <v>0.92</v>
      </c>
      <c r="G22" s="77">
        <v>0.935</v>
      </c>
      <c r="H22" s="76">
        <v>101.6</v>
      </c>
    </row>
    <row r="23" spans="1:8" s="25" customFormat="1" ht="31.5">
      <c r="A23" s="24"/>
      <c r="B23" s="70" t="s">
        <v>227</v>
      </c>
      <c r="C23" s="69" t="s">
        <v>105</v>
      </c>
      <c r="D23" s="73">
        <v>0.9</v>
      </c>
      <c r="E23" s="73">
        <v>103</v>
      </c>
      <c r="F23" s="73">
        <v>0.927</v>
      </c>
      <c r="G23" s="77">
        <v>0.96</v>
      </c>
      <c r="H23" s="76">
        <v>103.5</v>
      </c>
    </row>
    <row r="24" spans="1:8" s="25" customFormat="1" ht="48" customHeight="1">
      <c r="A24" s="24"/>
      <c r="B24" s="70" t="s">
        <v>228</v>
      </c>
      <c r="C24" s="69" t="s">
        <v>4</v>
      </c>
      <c r="D24" s="73">
        <v>83.2</v>
      </c>
      <c r="E24" s="73" t="s">
        <v>211</v>
      </c>
      <c r="F24" s="76">
        <v>84.1</v>
      </c>
      <c r="G24" s="78">
        <v>84.8</v>
      </c>
      <c r="H24" s="76" t="s">
        <v>211</v>
      </c>
    </row>
    <row r="25" spans="1:8" s="25" customFormat="1" ht="31.5">
      <c r="A25" s="24"/>
      <c r="B25" s="71" t="s">
        <v>196</v>
      </c>
      <c r="C25" s="69" t="s">
        <v>52</v>
      </c>
      <c r="D25" s="73">
        <v>425</v>
      </c>
      <c r="E25" s="73">
        <v>101.9</v>
      </c>
      <c r="F25" s="74">
        <v>433</v>
      </c>
      <c r="G25" s="75">
        <v>446</v>
      </c>
      <c r="H25" s="76">
        <v>103</v>
      </c>
    </row>
    <row r="26" spans="1:8" s="25" customFormat="1" ht="31.5">
      <c r="A26" s="24"/>
      <c r="B26" s="70" t="s">
        <v>177</v>
      </c>
      <c r="C26" s="69" t="s">
        <v>52</v>
      </c>
      <c r="D26" s="73">
        <v>425</v>
      </c>
      <c r="E26" s="73">
        <v>101.9</v>
      </c>
      <c r="F26" s="74">
        <v>433</v>
      </c>
      <c r="G26" s="75">
        <v>446</v>
      </c>
      <c r="H26" s="76">
        <v>103</v>
      </c>
    </row>
    <row r="27" spans="1:8" s="25" customFormat="1" ht="31.5">
      <c r="A27" s="24"/>
      <c r="B27" s="70" t="s">
        <v>229</v>
      </c>
      <c r="C27" s="69" t="s">
        <v>105</v>
      </c>
      <c r="D27" s="73">
        <v>0.6</v>
      </c>
      <c r="E27" s="73">
        <v>101.6</v>
      </c>
      <c r="F27" s="79">
        <v>0.61</v>
      </c>
      <c r="G27" s="77">
        <v>0.623</v>
      </c>
      <c r="H27" s="76">
        <v>102.1</v>
      </c>
    </row>
    <row r="28" spans="1:8" s="25" customFormat="1" ht="31.5">
      <c r="A28" s="24"/>
      <c r="B28" s="70" t="s">
        <v>179</v>
      </c>
      <c r="C28" s="69" t="s">
        <v>105</v>
      </c>
      <c r="D28" s="73">
        <v>0.2</v>
      </c>
      <c r="E28" s="73">
        <v>105</v>
      </c>
      <c r="F28" s="79">
        <v>0.21</v>
      </c>
      <c r="G28" s="79">
        <v>0.228</v>
      </c>
      <c r="H28" s="76">
        <v>108.6</v>
      </c>
    </row>
    <row r="29" spans="1:8" s="25" customFormat="1" ht="47.25">
      <c r="A29" s="24"/>
      <c r="B29" s="70" t="s">
        <v>178</v>
      </c>
      <c r="C29" s="69" t="s">
        <v>4</v>
      </c>
      <c r="D29" s="73">
        <v>100</v>
      </c>
      <c r="E29" s="73" t="s">
        <v>211</v>
      </c>
      <c r="F29" s="76">
        <v>100</v>
      </c>
      <c r="G29" s="80">
        <v>100</v>
      </c>
      <c r="H29" s="76" t="s">
        <v>211</v>
      </c>
    </row>
    <row r="30" spans="1:9" s="7" customFormat="1" ht="63">
      <c r="A30" s="31"/>
      <c r="B30" s="70" t="s">
        <v>230</v>
      </c>
      <c r="C30" s="72" t="s">
        <v>4</v>
      </c>
      <c r="D30" s="81">
        <v>16.8</v>
      </c>
      <c r="E30" s="81" t="s">
        <v>211</v>
      </c>
      <c r="F30" s="76">
        <v>15.9</v>
      </c>
      <c r="G30" s="80">
        <v>15.2</v>
      </c>
      <c r="H30" s="76" t="s">
        <v>211</v>
      </c>
      <c r="I30" s="25"/>
    </row>
    <row r="31" spans="1:8" s="25" customFormat="1" ht="18.75">
      <c r="A31" s="24" t="s">
        <v>14</v>
      </c>
      <c r="B31" s="23" t="s">
        <v>110</v>
      </c>
      <c r="C31" s="19"/>
      <c r="D31" s="26"/>
      <c r="E31" s="26"/>
      <c r="F31" s="20"/>
      <c r="G31" s="21"/>
      <c r="H31" s="20"/>
    </row>
    <row r="32" spans="1:8" s="25" customFormat="1" ht="18.75">
      <c r="A32" s="3" t="s">
        <v>233</v>
      </c>
      <c r="B32" s="15" t="s">
        <v>111</v>
      </c>
      <c r="C32" s="19"/>
      <c r="D32" s="26"/>
      <c r="E32" s="26"/>
      <c r="F32" s="20"/>
      <c r="G32" s="21"/>
      <c r="H32" s="20"/>
    </row>
    <row r="33" spans="1:8" s="25" customFormat="1" ht="18.75">
      <c r="A33" s="24"/>
      <c r="B33" s="14" t="s">
        <v>112</v>
      </c>
      <c r="C33" s="19" t="s">
        <v>22</v>
      </c>
      <c r="D33" s="26">
        <v>104.4</v>
      </c>
      <c r="E33" s="26">
        <v>73.7</v>
      </c>
      <c r="F33" s="20">
        <v>76.9</v>
      </c>
      <c r="G33" s="21">
        <v>84.6</v>
      </c>
      <c r="H33" s="20">
        <v>110</v>
      </c>
    </row>
    <row r="34" spans="1:8" s="25" customFormat="1" ht="18.75">
      <c r="A34" s="3"/>
      <c r="B34" s="14" t="s">
        <v>65</v>
      </c>
      <c r="C34" s="19"/>
      <c r="D34" s="26"/>
      <c r="E34" s="26"/>
      <c r="F34" s="20"/>
      <c r="G34" s="21"/>
      <c r="H34" s="20"/>
    </row>
    <row r="35" spans="1:8" s="25" customFormat="1" ht="18.75">
      <c r="A35" s="3"/>
      <c r="B35" s="14" t="s">
        <v>192</v>
      </c>
      <c r="C35" s="19" t="s">
        <v>22</v>
      </c>
      <c r="D35" s="26">
        <v>50.8</v>
      </c>
      <c r="E35" s="26">
        <v>114</v>
      </c>
      <c r="F35" s="20">
        <v>57.9</v>
      </c>
      <c r="G35" s="21">
        <v>63.7</v>
      </c>
      <c r="H35" s="20">
        <v>110</v>
      </c>
    </row>
    <row r="36" spans="1:8" s="25" customFormat="1" ht="18.75">
      <c r="A36" s="3"/>
      <c r="B36" s="14" t="s">
        <v>113</v>
      </c>
      <c r="C36" s="19" t="s">
        <v>22</v>
      </c>
      <c r="D36" s="26"/>
      <c r="E36" s="26"/>
      <c r="F36" s="20"/>
      <c r="G36" s="21"/>
      <c r="H36" s="20"/>
    </row>
    <row r="37" spans="1:8" s="25" customFormat="1" ht="18.75">
      <c r="A37" s="3" t="s">
        <v>0</v>
      </c>
      <c r="B37" s="15" t="s">
        <v>114</v>
      </c>
      <c r="C37" s="19"/>
      <c r="D37" s="26"/>
      <c r="E37" s="26"/>
      <c r="F37" s="20"/>
      <c r="G37" s="21"/>
      <c r="H37" s="20"/>
    </row>
    <row r="38" spans="1:8" s="25" customFormat="1" ht="31.5">
      <c r="A38" s="3" t="s">
        <v>1</v>
      </c>
      <c r="B38" s="15" t="s">
        <v>115</v>
      </c>
      <c r="C38" s="19"/>
      <c r="D38" s="26"/>
      <c r="E38" s="26"/>
      <c r="F38" s="20"/>
      <c r="G38" s="21"/>
      <c r="H38" s="20"/>
    </row>
    <row r="39" spans="1:8" s="25" customFormat="1" ht="18.75">
      <c r="A39" s="3"/>
      <c r="B39" s="68" t="s">
        <v>149</v>
      </c>
      <c r="C39" s="69" t="s">
        <v>231</v>
      </c>
      <c r="D39" s="73">
        <v>7.1</v>
      </c>
      <c r="E39" s="73">
        <v>85.1</v>
      </c>
      <c r="F39" s="76">
        <v>6.026</v>
      </c>
      <c r="G39" s="80">
        <v>6.1</v>
      </c>
      <c r="H39" s="76">
        <v>101.2</v>
      </c>
    </row>
    <row r="40" spans="1:8" s="25" customFormat="1" ht="31.5">
      <c r="A40" s="3"/>
      <c r="B40" s="68" t="s">
        <v>116</v>
      </c>
      <c r="C40" s="69" t="s">
        <v>4</v>
      </c>
      <c r="D40" s="73">
        <v>117.5</v>
      </c>
      <c r="E40" s="73" t="s">
        <v>211</v>
      </c>
      <c r="F40" s="76">
        <v>85.1</v>
      </c>
      <c r="G40" s="76">
        <v>101.2</v>
      </c>
      <c r="H40" s="76" t="s">
        <v>211</v>
      </c>
    </row>
    <row r="41" spans="1:8" s="25" customFormat="1" ht="18.75">
      <c r="A41" s="3"/>
      <c r="B41" s="70" t="s">
        <v>65</v>
      </c>
      <c r="C41" s="69"/>
      <c r="D41" s="73"/>
      <c r="E41" s="73"/>
      <c r="F41" s="76"/>
      <c r="G41" s="76"/>
      <c r="H41" s="76"/>
    </row>
    <row r="42" spans="1:8" s="25" customFormat="1" ht="18.75">
      <c r="A42" s="3"/>
      <c r="B42" s="70" t="s">
        <v>117</v>
      </c>
      <c r="C42" s="69" t="s">
        <v>4</v>
      </c>
      <c r="D42" s="73">
        <v>117.5</v>
      </c>
      <c r="E42" s="73" t="s">
        <v>211</v>
      </c>
      <c r="F42" s="76">
        <v>85.1</v>
      </c>
      <c r="G42" s="76">
        <v>101.2</v>
      </c>
      <c r="H42" s="76" t="s">
        <v>211</v>
      </c>
    </row>
    <row r="43" spans="1:8" s="25" customFormat="1" ht="18.75">
      <c r="A43" s="3"/>
      <c r="B43" s="70" t="s">
        <v>65</v>
      </c>
      <c r="C43" s="69"/>
      <c r="D43" s="73"/>
      <c r="E43" s="73"/>
      <c r="F43" s="76"/>
      <c r="G43" s="76"/>
      <c r="H43" s="76"/>
    </row>
    <row r="44" spans="1:9" s="25" customFormat="1" ht="18.75">
      <c r="A44" s="3"/>
      <c r="B44" s="70" t="s">
        <v>118</v>
      </c>
      <c r="C44" s="69" t="s">
        <v>4</v>
      </c>
      <c r="D44" s="73">
        <v>117.5</v>
      </c>
      <c r="E44" s="73" t="s">
        <v>211</v>
      </c>
      <c r="F44" s="76">
        <v>85.1</v>
      </c>
      <c r="G44" s="76">
        <v>101.2</v>
      </c>
      <c r="H44" s="76" t="s">
        <v>211</v>
      </c>
      <c r="I44" s="6"/>
    </row>
    <row r="45" spans="1:8" s="25" customFormat="1" ht="18.75">
      <c r="A45" s="3" t="s">
        <v>2</v>
      </c>
      <c r="B45" s="15" t="s">
        <v>119</v>
      </c>
      <c r="C45" s="19"/>
      <c r="D45" s="26"/>
      <c r="E45" s="26"/>
      <c r="F45" s="20"/>
      <c r="G45" s="21"/>
      <c r="H45" s="20"/>
    </row>
    <row r="46" spans="1:8" s="25" customFormat="1" ht="18.75">
      <c r="A46" s="3"/>
      <c r="B46" s="15" t="s">
        <v>151</v>
      </c>
      <c r="C46" s="19" t="s">
        <v>22</v>
      </c>
      <c r="D46" s="20">
        <v>294.8</v>
      </c>
      <c r="E46" s="20">
        <f>F46/D46*100</f>
        <v>102.75440976933514</v>
      </c>
      <c r="F46" s="20">
        <v>302.92</v>
      </c>
      <c r="G46" s="20">
        <v>311.6</v>
      </c>
      <c r="H46" s="20">
        <f>G46/F46*100</f>
        <v>102.86544302125975</v>
      </c>
    </row>
    <row r="47" spans="1:8" s="25" customFormat="1" ht="31.5">
      <c r="A47" s="3"/>
      <c r="B47" s="14" t="s">
        <v>120</v>
      </c>
      <c r="C47" s="19" t="s">
        <v>4</v>
      </c>
      <c r="D47" s="54">
        <v>96.7</v>
      </c>
      <c r="E47" s="20" t="s">
        <v>211</v>
      </c>
      <c r="F47" s="20">
        <v>102.8</v>
      </c>
      <c r="G47" s="21">
        <v>102.9</v>
      </c>
      <c r="H47" s="20" t="s">
        <v>211</v>
      </c>
    </row>
    <row r="48" spans="1:8" s="25" customFormat="1" ht="18.75">
      <c r="A48" s="52"/>
      <c r="B48" s="53" t="s">
        <v>152</v>
      </c>
      <c r="C48" s="19" t="s">
        <v>4</v>
      </c>
      <c r="D48" s="20">
        <v>95.8</v>
      </c>
      <c r="E48" s="20" t="s">
        <v>211</v>
      </c>
      <c r="F48" s="20">
        <v>91</v>
      </c>
      <c r="G48" s="21">
        <v>91</v>
      </c>
      <c r="H48" s="20" t="s">
        <v>211</v>
      </c>
    </row>
    <row r="49" spans="1:8" s="25" customFormat="1" ht="18.75">
      <c r="A49" s="52"/>
      <c r="B49" s="14" t="s">
        <v>153</v>
      </c>
      <c r="C49" s="19" t="s">
        <v>108</v>
      </c>
      <c r="D49" s="20">
        <v>98.6</v>
      </c>
      <c r="E49" s="20">
        <f aca="true" t="shared" si="0" ref="E49:E54">F49/D49*100</f>
        <v>90.97363083164302</v>
      </c>
      <c r="F49" s="20">
        <v>89.7</v>
      </c>
      <c r="G49" s="21">
        <v>92.3</v>
      </c>
      <c r="H49" s="20">
        <v>102.9</v>
      </c>
    </row>
    <row r="50" spans="1:8" s="25" customFormat="1" ht="18.75">
      <c r="A50" s="52"/>
      <c r="B50" s="14" t="s">
        <v>208</v>
      </c>
      <c r="C50" s="19" t="s">
        <v>180</v>
      </c>
      <c r="D50" s="20">
        <v>32.7</v>
      </c>
      <c r="E50" s="20">
        <f t="shared" si="0"/>
        <v>94.80122324159021</v>
      </c>
      <c r="F50" s="20">
        <v>31</v>
      </c>
      <c r="G50" s="21">
        <v>32</v>
      </c>
      <c r="H50" s="20">
        <v>103.2</v>
      </c>
    </row>
    <row r="51" spans="1:8" s="25" customFormat="1" ht="18.75">
      <c r="A51" s="52"/>
      <c r="B51" s="14" t="s">
        <v>154</v>
      </c>
      <c r="C51" s="19" t="s">
        <v>108</v>
      </c>
      <c r="D51" s="20">
        <v>24.3</v>
      </c>
      <c r="E51" s="20">
        <f t="shared" si="0"/>
        <v>24.526748971193417</v>
      </c>
      <c r="F51" s="20">
        <v>5.96</v>
      </c>
      <c r="G51" s="21">
        <v>6</v>
      </c>
      <c r="H51" s="20">
        <v>100.7</v>
      </c>
    </row>
    <row r="52" spans="1:8" s="25" customFormat="1" ht="18.75">
      <c r="A52" s="52"/>
      <c r="B52" s="14" t="s">
        <v>209</v>
      </c>
      <c r="C52" s="19" t="s">
        <v>180</v>
      </c>
      <c r="D52" s="20">
        <v>380</v>
      </c>
      <c r="E52" s="20">
        <f t="shared" si="0"/>
        <v>31.57894736842105</v>
      </c>
      <c r="F52" s="20">
        <v>120</v>
      </c>
      <c r="G52" s="21">
        <v>120.5</v>
      </c>
      <c r="H52" s="20">
        <v>100.4</v>
      </c>
    </row>
    <row r="53" spans="1:8" s="25" customFormat="1" ht="18.75">
      <c r="A53" s="52"/>
      <c r="B53" s="14" t="s">
        <v>155</v>
      </c>
      <c r="C53" s="19" t="s">
        <v>108</v>
      </c>
      <c r="D53" s="20">
        <v>4.5</v>
      </c>
      <c r="E53" s="20">
        <f t="shared" si="0"/>
        <v>57.777777777777786</v>
      </c>
      <c r="F53" s="20">
        <v>2.6</v>
      </c>
      <c r="G53" s="21">
        <v>2.7</v>
      </c>
      <c r="H53" s="20">
        <v>103.8</v>
      </c>
    </row>
    <row r="54" spans="1:8" s="25" customFormat="1" ht="18.75">
      <c r="A54" s="52"/>
      <c r="B54" s="14" t="s">
        <v>210</v>
      </c>
      <c r="C54" s="19" t="s">
        <v>180</v>
      </c>
      <c r="D54" s="20">
        <v>195.3</v>
      </c>
      <c r="E54" s="20">
        <f t="shared" si="0"/>
        <v>80.90117767537122</v>
      </c>
      <c r="F54" s="20">
        <v>158</v>
      </c>
      <c r="G54" s="21">
        <v>159</v>
      </c>
      <c r="H54" s="20">
        <v>100.6</v>
      </c>
    </row>
    <row r="55" spans="1:8" s="25" customFormat="1" ht="18.75">
      <c r="A55" s="52"/>
      <c r="B55" s="15" t="s">
        <v>156</v>
      </c>
      <c r="C55" s="19" t="s">
        <v>4</v>
      </c>
      <c r="D55" s="20">
        <v>4.2</v>
      </c>
      <c r="E55" s="22" t="s">
        <v>211</v>
      </c>
      <c r="F55" s="20">
        <v>9</v>
      </c>
      <c r="G55" s="21">
        <v>9</v>
      </c>
      <c r="H55" s="20" t="s">
        <v>211</v>
      </c>
    </row>
    <row r="56" spans="1:8" s="25" customFormat="1" ht="18.75">
      <c r="A56" s="52"/>
      <c r="B56" s="14" t="s">
        <v>183</v>
      </c>
      <c r="C56" s="19" t="s">
        <v>182</v>
      </c>
      <c r="D56" s="55">
        <v>3.134</v>
      </c>
      <c r="E56" s="20">
        <v>81.3</v>
      </c>
      <c r="F56" s="55">
        <v>2.548</v>
      </c>
      <c r="G56" s="56">
        <v>2.55</v>
      </c>
      <c r="H56" s="20">
        <v>100.1</v>
      </c>
    </row>
    <row r="57" spans="1:8" s="25" customFormat="1" ht="18.75">
      <c r="A57" s="52"/>
      <c r="B57" s="34" t="s">
        <v>157</v>
      </c>
      <c r="C57" s="19" t="s">
        <v>182</v>
      </c>
      <c r="D57" s="55">
        <v>1.583</v>
      </c>
      <c r="E57" s="20">
        <v>88.1</v>
      </c>
      <c r="F57" s="55">
        <v>1.394</v>
      </c>
      <c r="G57" s="56">
        <v>1.398</v>
      </c>
      <c r="H57" s="20">
        <v>100.3</v>
      </c>
    </row>
    <row r="58" spans="1:8" s="25" customFormat="1" ht="18.75">
      <c r="A58" s="52"/>
      <c r="B58" s="14" t="s">
        <v>159</v>
      </c>
      <c r="C58" s="19" t="s">
        <v>182</v>
      </c>
      <c r="D58" s="55">
        <v>2.604</v>
      </c>
      <c r="E58" s="20">
        <v>72.1</v>
      </c>
      <c r="F58" s="55">
        <v>1.877</v>
      </c>
      <c r="G58" s="56">
        <v>1.89</v>
      </c>
      <c r="H58" s="20">
        <v>100.7</v>
      </c>
    </row>
    <row r="59" spans="1:8" s="25" customFormat="1" ht="18.75">
      <c r="A59" s="52"/>
      <c r="B59" s="14" t="s">
        <v>158</v>
      </c>
      <c r="C59" s="19" t="s">
        <v>182</v>
      </c>
      <c r="D59" s="57">
        <v>1.476</v>
      </c>
      <c r="E59" s="58">
        <v>85.6</v>
      </c>
      <c r="F59" s="57">
        <v>1.264</v>
      </c>
      <c r="G59" s="59">
        <v>1.27</v>
      </c>
      <c r="H59" s="58">
        <v>100.5</v>
      </c>
    </row>
    <row r="60" spans="1:8" s="25" customFormat="1" ht="18.75">
      <c r="A60" s="52"/>
      <c r="B60" s="14" t="s">
        <v>181</v>
      </c>
      <c r="C60" s="19" t="s">
        <v>182</v>
      </c>
      <c r="D60" s="60">
        <v>39.968</v>
      </c>
      <c r="E60" s="61">
        <v>100.4</v>
      </c>
      <c r="F60" s="60">
        <v>40.125</v>
      </c>
      <c r="G60" s="60">
        <v>40.156</v>
      </c>
      <c r="H60" s="62">
        <v>100.1</v>
      </c>
    </row>
    <row r="61" spans="1:8" s="25" customFormat="1" ht="18.75">
      <c r="A61" s="52"/>
      <c r="B61" s="14" t="s">
        <v>184</v>
      </c>
      <c r="C61" s="19" t="s">
        <v>108</v>
      </c>
      <c r="D61" s="60">
        <v>0.684</v>
      </c>
      <c r="E61" s="61">
        <v>67.4</v>
      </c>
      <c r="F61" s="60">
        <v>0.461</v>
      </c>
      <c r="G61" s="60">
        <v>0.461</v>
      </c>
      <c r="H61" s="62">
        <v>100</v>
      </c>
    </row>
    <row r="62" spans="1:8" s="25" customFormat="1" ht="18.75">
      <c r="A62" s="52"/>
      <c r="B62" s="14" t="s">
        <v>160</v>
      </c>
      <c r="C62" s="19" t="s">
        <v>108</v>
      </c>
      <c r="D62" s="60">
        <v>6.839</v>
      </c>
      <c r="E62" s="61">
        <v>90.6</v>
      </c>
      <c r="F62" s="60">
        <v>6.194</v>
      </c>
      <c r="G62" s="60">
        <v>6.2</v>
      </c>
      <c r="H62" s="62">
        <v>100.1</v>
      </c>
    </row>
    <row r="63" spans="1:8" s="25" customFormat="1" ht="18.75">
      <c r="A63" s="52"/>
      <c r="B63" s="14" t="s">
        <v>161</v>
      </c>
      <c r="C63" s="19" t="s">
        <v>197</v>
      </c>
      <c r="D63" s="61">
        <v>3.8</v>
      </c>
      <c r="E63" s="61">
        <v>100</v>
      </c>
      <c r="F63" s="62">
        <v>3.8</v>
      </c>
      <c r="G63" s="62">
        <v>3.9</v>
      </c>
      <c r="H63" s="62">
        <v>102.6</v>
      </c>
    </row>
    <row r="64" spans="1:8" s="25" customFormat="1" ht="18.75">
      <c r="A64" s="3"/>
      <c r="B64" s="15" t="s">
        <v>150</v>
      </c>
      <c r="C64" s="19" t="s">
        <v>4</v>
      </c>
      <c r="D64" s="26"/>
      <c r="E64" s="26"/>
      <c r="F64" s="20"/>
      <c r="G64" s="21"/>
      <c r="H64" s="20" t="s">
        <v>211</v>
      </c>
    </row>
    <row r="65" spans="1:8" s="25" customFormat="1" ht="18.75">
      <c r="A65" s="3" t="s">
        <v>3</v>
      </c>
      <c r="B65" s="15" t="s">
        <v>121</v>
      </c>
      <c r="C65" s="19"/>
      <c r="D65" s="26"/>
      <c r="E65" s="26"/>
      <c r="F65" s="20"/>
      <c r="G65" s="21"/>
      <c r="H65" s="20"/>
    </row>
    <row r="66" spans="1:8" s="25" customFormat="1" ht="18.75">
      <c r="A66" s="3"/>
      <c r="B66" s="14" t="s">
        <v>124</v>
      </c>
      <c r="C66" s="19" t="s">
        <v>24</v>
      </c>
      <c r="D66" s="26">
        <v>0.306</v>
      </c>
      <c r="E66" s="26">
        <v>102.8</v>
      </c>
      <c r="F66" s="55">
        <v>0.315</v>
      </c>
      <c r="G66" s="56">
        <v>0.322</v>
      </c>
      <c r="H66" s="20">
        <v>102.2</v>
      </c>
    </row>
    <row r="67" spans="1:8" s="25" customFormat="1" ht="18.75">
      <c r="A67" s="3"/>
      <c r="B67" s="14" t="s">
        <v>122</v>
      </c>
      <c r="C67" s="19" t="s">
        <v>24</v>
      </c>
      <c r="D67" s="26">
        <v>0</v>
      </c>
      <c r="E67" s="26">
        <v>0</v>
      </c>
      <c r="F67" s="20">
        <v>0</v>
      </c>
      <c r="G67" s="30">
        <v>0</v>
      </c>
      <c r="H67" s="20">
        <v>0</v>
      </c>
    </row>
    <row r="68" spans="1:8" s="25" customFormat="1" ht="31.5">
      <c r="A68" s="3"/>
      <c r="B68" s="14" t="s">
        <v>123</v>
      </c>
      <c r="C68" s="19" t="s">
        <v>24</v>
      </c>
      <c r="D68" s="26">
        <v>0.306</v>
      </c>
      <c r="E68" s="26">
        <v>102.8</v>
      </c>
      <c r="F68" s="55">
        <v>0.315</v>
      </c>
      <c r="G68" s="56">
        <v>0.322</v>
      </c>
      <c r="H68" s="20">
        <v>102.2</v>
      </c>
    </row>
    <row r="69" spans="1:8" s="25" customFormat="1" ht="18.75">
      <c r="A69" s="3" t="s">
        <v>171</v>
      </c>
      <c r="B69" s="15" t="s">
        <v>172</v>
      </c>
      <c r="C69" s="19"/>
      <c r="D69" s="26"/>
      <c r="E69" s="26"/>
      <c r="F69" s="20"/>
      <c r="G69" s="21"/>
      <c r="H69" s="20"/>
    </row>
    <row r="70" spans="1:8" s="25" customFormat="1" ht="18.75">
      <c r="A70" s="3"/>
      <c r="B70" s="14" t="s">
        <v>212</v>
      </c>
      <c r="C70" s="19" t="s">
        <v>144</v>
      </c>
      <c r="D70" s="26">
        <v>0.115</v>
      </c>
      <c r="E70" s="26">
        <v>62.6</v>
      </c>
      <c r="F70" s="55">
        <v>0.072</v>
      </c>
      <c r="G70" s="56">
        <v>0.079</v>
      </c>
      <c r="H70" s="20">
        <v>109.7</v>
      </c>
    </row>
    <row r="71" spans="1:8" s="25" customFormat="1" ht="18.75">
      <c r="A71" s="3" t="s">
        <v>191</v>
      </c>
      <c r="B71" s="15" t="s">
        <v>125</v>
      </c>
      <c r="C71" s="19"/>
      <c r="D71" s="26"/>
      <c r="E71" s="26"/>
      <c r="F71" s="20"/>
      <c r="G71" s="21"/>
      <c r="H71" s="20"/>
    </row>
    <row r="72" spans="1:8" s="25" customFormat="1" ht="78.75">
      <c r="A72" s="3"/>
      <c r="B72" s="70" t="s">
        <v>173</v>
      </c>
      <c r="C72" s="69" t="s">
        <v>22</v>
      </c>
      <c r="D72" s="73">
        <v>22.7</v>
      </c>
      <c r="E72" s="73">
        <v>110.1</v>
      </c>
      <c r="F72" s="76">
        <v>25</v>
      </c>
      <c r="G72" s="80">
        <v>26.8</v>
      </c>
      <c r="H72" s="76">
        <v>106.8</v>
      </c>
    </row>
    <row r="73" spans="1:8" s="25" customFormat="1" ht="47.25">
      <c r="A73" s="3"/>
      <c r="B73" s="70" t="s">
        <v>174</v>
      </c>
      <c r="C73" s="69" t="s">
        <v>4</v>
      </c>
      <c r="D73" s="73">
        <v>85</v>
      </c>
      <c r="E73" s="73" t="s">
        <v>211</v>
      </c>
      <c r="F73" s="76">
        <v>110.1</v>
      </c>
      <c r="G73" s="80">
        <v>106.8</v>
      </c>
      <c r="H73" s="76" t="s">
        <v>211</v>
      </c>
    </row>
    <row r="74" spans="1:8" s="25" customFormat="1" ht="63">
      <c r="A74" s="3"/>
      <c r="B74" s="70" t="s">
        <v>175</v>
      </c>
      <c r="C74" s="69" t="s">
        <v>22</v>
      </c>
      <c r="D74" s="73">
        <v>9.4</v>
      </c>
      <c r="E74" s="73">
        <v>82.2</v>
      </c>
      <c r="F74" s="76">
        <v>7.8</v>
      </c>
      <c r="G74" s="80">
        <v>8.1</v>
      </c>
      <c r="H74" s="76">
        <v>103.8</v>
      </c>
    </row>
    <row r="75" spans="1:8" s="25" customFormat="1" ht="63">
      <c r="A75" s="3"/>
      <c r="B75" s="70" t="s">
        <v>176</v>
      </c>
      <c r="C75" s="69" t="s">
        <v>4</v>
      </c>
      <c r="D75" s="73">
        <v>54.9</v>
      </c>
      <c r="E75" s="73" t="s">
        <v>211</v>
      </c>
      <c r="F75" s="76">
        <v>82.2</v>
      </c>
      <c r="G75" s="80">
        <v>103.8</v>
      </c>
      <c r="H75" s="76" t="s">
        <v>211</v>
      </c>
    </row>
    <row r="76" spans="1:8" s="25" customFormat="1" ht="18.75">
      <c r="A76" s="3"/>
      <c r="B76" s="70" t="s">
        <v>126</v>
      </c>
      <c r="C76" s="69" t="s">
        <v>4</v>
      </c>
      <c r="D76" s="73">
        <v>114.9</v>
      </c>
      <c r="E76" s="73" t="s">
        <v>211</v>
      </c>
      <c r="F76" s="76">
        <v>107.4</v>
      </c>
      <c r="G76" s="80">
        <v>107.6</v>
      </c>
      <c r="H76" s="76" t="s">
        <v>211</v>
      </c>
    </row>
    <row r="77" spans="1:8" s="25" customFormat="1" ht="18.75">
      <c r="A77" s="3" t="s">
        <v>5</v>
      </c>
      <c r="B77" s="15" t="s">
        <v>127</v>
      </c>
      <c r="C77" s="19"/>
      <c r="D77" s="26"/>
      <c r="E77" s="26"/>
      <c r="F77" s="20"/>
      <c r="G77" s="21"/>
      <c r="H77" s="20"/>
    </row>
    <row r="78" spans="1:8" s="25" customFormat="1" ht="18.75">
      <c r="A78" s="3"/>
      <c r="B78" s="14" t="s">
        <v>199</v>
      </c>
      <c r="C78" s="19" t="s">
        <v>26</v>
      </c>
      <c r="D78" s="26">
        <v>0</v>
      </c>
      <c r="E78" s="26">
        <v>0</v>
      </c>
      <c r="F78" s="32">
        <v>0</v>
      </c>
      <c r="G78" s="33">
        <v>0</v>
      </c>
      <c r="H78" s="20">
        <v>0</v>
      </c>
    </row>
    <row r="79" spans="1:8" s="25" customFormat="1" ht="31.5">
      <c r="A79" s="3"/>
      <c r="B79" s="14" t="s">
        <v>128</v>
      </c>
      <c r="C79" s="19" t="s">
        <v>4</v>
      </c>
      <c r="D79" s="26">
        <v>0</v>
      </c>
      <c r="E79" s="26">
        <v>0</v>
      </c>
      <c r="F79" s="32">
        <v>0</v>
      </c>
      <c r="G79" s="21">
        <v>0</v>
      </c>
      <c r="H79" s="20" t="s">
        <v>211</v>
      </c>
    </row>
    <row r="80" spans="1:8" s="25" customFormat="1" ht="18.75">
      <c r="A80" s="3"/>
      <c r="B80" s="14" t="s">
        <v>187</v>
      </c>
      <c r="C80" s="19" t="s">
        <v>26</v>
      </c>
      <c r="D80" s="26">
        <v>0</v>
      </c>
      <c r="E80" s="26">
        <v>0</v>
      </c>
      <c r="F80" s="35">
        <v>0</v>
      </c>
      <c r="G80" s="33">
        <v>0</v>
      </c>
      <c r="H80" s="20">
        <v>0</v>
      </c>
    </row>
    <row r="81" spans="1:8" s="25" customFormat="1" ht="18.75">
      <c r="A81" s="3"/>
      <c r="B81" s="14" t="s">
        <v>129</v>
      </c>
      <c r="C81" s="19" t="s">
        <v>4</v>
      </c>
      <c r="D81" s="26">
        <v>0</v>
      </c>
      <c r="E81" s="26">
        <v>0</v>
      </c>
      <c r="F81" s="35">
        <v>0</v>
      </c>
      <c r="G81" s="21">
        <v>0</v>
      </c>
      <c r="H81" s="20" t="s">
        <v>211</v>
      </c>
    </row>
    <row r="82" spans="1:8" s="25" customFormat="1" ht="18.75">
      <c r="A82" s="3"/>
      <c r="B82" s="14" t="s">
        <v>188</v>
      </c>
      <c r="C82" s="19" t="s">
        <v>26</v>
      </c>
      <c r="D82" s="26">
        <v>0</v>
      </c>
      <c r="E82" s="26">
        <v>0</v>
      </c>
      <c r="F82" s="35">
        <v>0</v>
      </c>
      <c r="G82" s="33">
        <v>0</v>
      </c>
      <c r="H82" s="20">
        <v>0</v>
      </c>
    </row>
    <row r="83" spans="1:8" s="25" customFormat="1" ht="18.75">
      <c r="A83" s="3"/>
      <c r="B83" s="14" t="s">
        <v>130</v>
      </c>
      <c r="C83" s="19" t="s">
        <v>4</v>
      </c>
      <c r="D83" s="26">
        <v>0</v>
      </c>
      <c r="E83" s="26">
        <v>0</v>
      </c>
      <c r="F83" s="35">
        <v>0</v>
      </c>
      <c r="G83" s="21">
        <v>0</v>
      </c>
      <c r="H83" s="20" t="s">
        <v>211</v>
      </c>
    </row>
    <row r="84" spans="1:8" s="25" customFormat="1" ht="18.75">
      <c r="A84" s="3"/>
      <c r="B84" s="14" t="s">
        <v>131</v>
      </c>
      <c r="C84" s="19" t="s">
        <v>26</v>
      </c>
      <c r="D84" s="26">
        <v>0</v>
      </c>
      <c r="E84" s="26">
        <v>0</v>
      </c>
      <c r="F84" s="35">
        <v>0</v>
      </c>
      <c r="G84" s="33">
        <v>0</v>
      </c>
      <c r="H84" s="20" t="s">
        <v>211</v>
      </c>
    </row>
    <row r="85" spans="1:9" s="25" customFormat="1" ht="18.75">
      <c r="A85" s="3" t="s">
        <v>15</v>
      </c>
      <c r="B85" s="15" t="s">
        <v>132</v>
      </c>
      <c r="C85" s="19"/>
      <c r="D85" s="26"/>
      <c r="E85" s="26"/>
      <c r="F85" s="26"/>
      <c r="G85" s="27"/>
      <c r="H85" s="20"/>
      <c r="I85" s="6"/>
    </row>
    <row r="86" spans="1:9" s="25" customFormat="1" ht="18.75">
      <c r="A86" s="3" t="s">
        <v>16</v>
      </c>
      <c r="B86" s="15" t="s">
        <v>133</v>
      </c>
      <c r="C86" s="19"/>
      <c r="D86" s="26"/>
      <c r="E86" s="26"/>
      <c r="F86" s="26"/>
      <c r="G86" s="27"/>
      <c r="H86" s="20"/>
      <c r="I86" s="36"/>
    </row>
    <row r="87" spans="1:8" s="25" customFormat="1" ht="18.75">
      <c r="A87" s="3"/>
      <c r="B87" s="14" t="s">
        <v>134</v>
      </c>
      <c r="C87" s="19" t="s">
        <v>105</v>
      </c>
      <c r="D87" s="26">
        <v>18.883</v>
      </c>
      <c r="E87" s="26">
        <v>98.6</v>
      </c>
      <c r="F87" s="26">
        <v>18.628</v>
      </c>
      <c r="G87" s="56">
        <v>18.35</v>
      </c>
      <c r="H87" s="20">
        <v>98.5</v>
      </c>
    </row>
    <row r="88" spans="1:8" s="25" customFormat="1" ht="18.75">
      <c r="A88" s="3"/>
      <c r="B88" s="14" t="s">
        <v>135</v>
      </c>
      <c r="C88" s="19" t="s">
        <v>52</v>
      </c>
      <c r="D88" s="26">
        <v>178</v>
      </c>
      <c r="E88" s="26">
        <v>88.2</v>
      </c>
      <c r="F88" s="26">
        <v>157</v>
      </c>
      <c r="G88" s="27">
        <v>158</v>
      </c>
      <c r="H88" s="20">
        <v>100.6</v>
      </c>
    </row>
    <row r="89" spans="1:8" s="25" customFormat="1" ht="18.75">
      <c r="A89" s="3"/>
      <c r="B89" s="14" t="s">
        <v>136</v>
      </c>
      <c r="C89" s="19" t="s">
        <v>52</v>
      </c>
      <c r="D89" s="26">
        <v>375</v>
      </c>
      <c r="E89" s="26">
        <v>93.9</v>
      </c>
      <c r="F89" s="28">
        <v>352</v>
      </c>
      <c r="G89" s="29">
        <v>331</v>
      </c>
      <c r="H89" s="20">
        <v>94</v>
      </c>
    </row>
    <row r="90" spans="1:8" s="25" customFormat="1" ht="18.75">
      <c r="A90" s="3"/>
      <c r="B90" s="14" t="s">
        <v>137</v>
      </c>
      <c r="C90" s="19" t="s">
        <v>52</v>
      </c>
      <c r="D90" s="26">
        <v>-197</v>
      </c>
      <c r="E90" s="20">
        <v>99</v>
      </c>
      <c r="F90" s="28">
        <v>-195</v>
      </c>
      <c r="G90" s="29">
        <v>-173</v>
      </c>
      <c r="H90" s="20">
        <v>88.7</v>
      </c>
    </row>
    <row r="91" spans="1:8" s="25" customFormat="1" ht="18.75">
      <c r="A91" s="3"/>
      <c r="B91" s="14" t="s">
        <v>138</v>
      </c>
      <c r="C91" s="19" t="s">
        <v>105</v>
      </c>
      <c r="D91" s="26">
        <v>0.206</v>
      </c>
      <c r="E91" s="26">
        <v>106.8</v>
      </c>
      <c r="F91" s="55">
        <v>0.22</v>
      </c>
      <c r="G91" s="56">
        <v>0.22</v>
      </c>
      <c r="H91" s="20">
        <v>100</v>
      </c>
    </row>
    <row r="92" spans="1:8" s="25" customFormat="1" ht="18.75">
      <c r="A92" s="3"/>
      <c r="B92" s="14" t="s">
        <v>198</v>
      </c>
      <c r="C92" s="19" t="s">
        <v>105</v>
      </c>
      <c r="D92" s="26">
        <v>0.261</v>
      </c>
      <c r="E92" s="26">
        <v>116.1</v>
      </c>
      <c r="F92" s="55">
        <v>0.303</v>
      </c>
      <c r="G92" s="56">
        <v>0.3</v>
      </c>
      <c r="H92" s="20">
        <v>99</v>
      </c>
    </row>
    <row r="93" spans="1:8" s="25" customFormat="1" ht="18.75">
      <c r="A93" s="3" t="s">
        <v>6</v>
      </c>
      <c r="B93" s="15" t="s">
        <v>139</v>
      </c>
      <c r="C93" s="19"/>
      <c r="D93" s="26"/>
      <c r="E93" s="26"/>
      <c r="F93" s="20"/>
      <c r="G93" s="33"/>
      <c r="H93" s="20"/>
    </row>
    <row r="94" spans="1:8" s="25" customFormat="1" ht="16.5" customHeight="1">
      <c r="A94" s="3"/>
      <c r="B94" s="14" t="s">
        <v>162</v>
      </c>
      <c r="C94" s="19" t="s">
        <v>105</v>
      </c>
      <c r="D94" s="55">
        <v>2.629</v>
      </c>
      <c r="E94" s="26">
        <v>83.8</v>
      </c>
      <c r="F94" s="55">
        <v>2.203</v>
      </c>
      <c r="G94" s="56">
        <v>2.269</v>
      </c>
      <c r="H94" s="20">
        <v>103</v>
      </c>
    </row>
    <row r="95" spans="1:8" s="25" customFormat="1" ht="18.75">
      <c r="A95" s="3"/>
      <c r="B95" s="14" t="s">
        <v>163</v>
      </c>
      <c r="C95" s="19" t="s">
        <v>57</v>
      </c>
      <c r="D95" s="26">
        <v>94</v>
      </c>
      <c r="E95" s="26">
        <v>139.4</v>
      </c>
      <c r="F95" s="28">
        <v>131</v>
      </c>
      <c r="G95" s="28">
        <v>130</v>
      </c>
      <c r="H95" s="20">
        <v>99.2</v>
      </c>
    </row>
    <row r="96" spans="1:9" s="25" customFormat="1" ht="18.75">
      <c r="A96" s="3"/>
      <c r="B96" s="14" t="s">
        <v>164</v>
      </c>
      <c r="C96" s="19" t="s">
        <v>57</v>
      </c>
      <c r="D96" s="26">
        <v>52</v>
      </c>
      <c r="E96" s="26">
        <v>86.5</v>
      </c>
      <c r="F96" s="28">
        <v>45</v>
      </c>
      <c r="G96" s="28">
        <v>0</v>
      </c>
      <c r="H96" s="20">
        <v>0</v>
      </c>
      <c r="I96" s="6"/>
    </row>
    <row r="97" spans="1:8" s="25" customFormat="1" ht="18.75">
      <c r="A97" s="3" t="s">
        <v>7</v>
      </c>
      <c r="B97" s="15" t="s">
        <v>140</v>
      </c>
      <c r="C97" s="19"/>
      <c r="D97" s="26"/>
      <c r="E97" s="26"/>
      <c r="F97" s="20"/>
      <c r="G97" s="21"/>
      <c r="H97" s="20"/>
    </row>
    <row r="98" spans="1:8" s="25" customFormat="1" ht="31.5">
      <c r="A98" s="3"/>
      <c r="B98" s="14" t="s">
        <v>141</v>
      </c>
      <c r="C98" s="19" t="s">
        <v>22</v>
      </c>
      <c r="D98" s="26">
        <v>15.3</v>
      </c>
      <c r="E98" s="26">
        <v>91.5</v>
      </c>
      <c r="F98" s="20">
        <v>14</v>
      </c>
      <c r="G98" s="21">
        <v>16.2</v>
      </c>
      <c r="H98" s="20">
        <v>115.7</v>
      </c>
    </row>
    <row r="99" spans="1:8" s="25" customFormat="1" ht="18.75">
      <c r="A99" s="3"/>
      <c r="B99" s="14" t="s">
        <v>142</v>
      </c>
      <c r="C99" s="19" t="s">
        <v>23</v>
      </c>
      <c r="D99" s="26">
        <v>5834</v>
      </c>
      <c r="E99" s="26">
        <v>109.2</v>
      </c>
      <c r="F99" s="28">
        <v>6371</v>
      </c>
      <c r="G99" s="28">
        <v>7142</v>
      </c>
      <c r="H99" s="20">
        <v>112.1</v>
      </c>
    </row>
    <row r="100" spans="1:8" s="25" customFormat="1" ht="18.75">
      <c r="A100" s="3" t="s">
        <v>189</v>
      </c>
      <c r="B100" s="15" t="s">
        <v>143</v>
      </c>
      <c r="C100" s="19"/>
      <c r="D100" s="26"/>
      <c r="E100" s="26"/>
      <c r="F100" s="20"/>
      <c r="G100" s="30"/>
      <c r="H100" s="20"/>
    </row>
    <row r="101" spans="1:8" s="25" customFormat="1" ht="18.75">
      <c r="A101" s="3"/>
      <c r="B101" s="14" t="s">
        <v>145</v>
      </c>
      <c r="C101" s="19" t="s">
        <v>4</v>
      </c>
      <c r="D101" s="20">
        <v>92.5</v>
      </c>
      <c r="E101" s="20" t="s">
        <v>211</v>
      </c>
      <c r="F101" s="20">
        <v>92.5</v>
      </c>
      <c r="G101" s="21">
        <v>96.3</v>
      </c>
      <c r="H101" s="20" t="s">
        <v>211</v>
      </c>
    </row>
    <row r="102" spans="1:8" s="25" customFormat="1" ht="18.75">
      <c r="A102" s="3"/>
      <c r="B102" s="14" t="s">
        <v>146</v>
      </c>
      <c r="C102" s="19" t="s">
        <v>4</v>
      </c>
      <c r="D102" s="20">
        <v>95</v>
      </c>
      <c r="E102" s="20" t="s">
        <v>211</v>
      </c>
      <c r="F102" s="20">
        <v>95</v>
      </c>
      <c r="G102" s="21">
        <v>99</v>
      </c>
      <c r="H102" s="20" t="s">
        <v>211</v>
      </c>
    </row>
    <row r="103" spans="1:8" s="25" customFormat="1" ht="31.5">
      <c r="A103" s="3"/>
      <c r="B103" s="14" t="s">
        <v>147</v>
      </c>
      <c r="C103" s="19" t="s">
        <v>4</v>
      </c>
      <c r="D103" s="20">
        <v>90</v>
      </c>
      <c r="E103" s="20" t="s">
        <v>211</v>
      </c>
      <c r="F103" s="20">
        <v>90</v>
      </c>
      <c r="G103" s="21">
        <v>90</v>
      </c>
      <c r="H103" s="20" t="s">
        <v>211</v>
      </c>
    </row>
    <row r="104" spans="1:8" s="25" customFormat="1" ht="18.75">
      <c r="A104" s="3"/>
      <c r="B104" s="14" t="s">
        <v>148</v>
      </c>
      <c r="C104" s="19" t="s">
        <v>57</v>
      </c>
      <c r="D104" s="20">
        <v>0</v>
      </c>
      <c r="E104" s="28">
        <v>0</v>
      </c>
      <c r="F104" s="20">
        <v>0</v>
      </c>
      <c r="G104" s="29">
        <v>0</v>
      </c>
      <c r="H104" s="20">
        <v>0</v>
      </c>
    </row>
    <row r="105" spans="1:8" s="25" customFormat="1" ht="31.5">
      <c r="A105" s="3"/>
      <c r="B105" s="14" t="s">
        <v>165</v>
      </c>
      <c r="C105" s="19" t="s">
        <v>4</v>
      </c>
      <c r="D105" s="20">
        <v>0</v>
      </c>
      <c r="E105" s="20" t="s">
        <v>211</v>
      </c>
      <c r="F105" s="20">
        <v>0</v>
      </c>
      <c r="G105" s="21">
        <v>0</v>
      </c>
      <c r="H105" s="20" t="s">
        <v>211</v>
      </c>
    </row>
    <row r="106" spans="1:8" s="25" customFormat="1" ht="31.5">
      <c r="A106" s="3"/>
      <c r="B106" s="14" t="s">
        <v>166</v>
      </c>
      <c r="C106" s="19" t="s">
        <v>4</v>
      </c>
      <c r="D106" s="20">
        <v>50.6</v>
      </c>
      <c r="E106" s="20" t="s">
        <v>211</v>
      </c>
      <c r="F106" s="20">
        <v>30.6</v>
      </c>
      <c r="G106" s="21">
        <v>30.6</v>
      </c>
      <c r="H106" s="20" t="s">
        <v>211</v>
      </c>
    </row>
    <row r="107" spans="1:8" s="25" customFormat="1" ht="31.5">
      <c r="A107" s="3"/>
      <c r="B107" s="14" t="s">
        <v>167</v>
      </c>
      <c r="C107" s="19" t="s">
        <v>4</v>
      </c>
      <c r="D107" s="20">
        <v>48.5</v>
      </c>
      <c r="E107" s="20" t="s">
        <v>211</v>
      </c>
      <c r="F107" s="20">
        <v>28.5</v>
      </c>
      <c r="G107" s="21">
        <v>28.5</v>
      </c>
      <c r="H107" s="20" t="s">
        <v>211</v>
      </c>
    </row>
    <row r="108" spans="1:8" s="25" customFormat="1" ht="18.75">
      <c r="A108" s="37" t="s">
        <v>8</v>
      </c>
      <c r="B108" s="15" t="s">
        <v>200</v>
      </c>
      <c r="C108" s="19"/>
      <c r="D108" s="26"/>
      <c r="E108" s="26"/>
      <c r="F108" s="20"/>
      <c r="G108" s="21"/>
      <c r="H108" s="20"/>
    </row>
    <row r="109" spans="1:8" s="25" customFormat="1" ht="18.75">
      <c r="A109" s="3" t="s">
        <v>17</v>
      </c>
      <c r="B109" s="15" t="s">
        <v>35</v>
      </c>
      <c r="C109" s="19"/>
      <c r="D109" s="26"/>
      <c r="E109" s="26"/>
      <c r="F109" s="20"/>
      <c r="G109" s="21"/>
      <c r="H109" s="20"/>
    </row>
    <row r="110" spans="1:8" s="25" customFormat="1" ht="31.5">
      <c r="A110" s="3"/>
      <c r="B110" s="15" t="s">
        <v>201</v>
      </c>
      <c r="C110" s="19" t="s">
        <v>22</v>
      </c>
      <c r="D110" s="55">
        <v>27.348</v>
      </c>
      <c r="E110" s="20">
        <f>F110/D110*100</f>
        <v>116.24981717127396</v>
      </c>
      <c r="F110" s="55">
        <v>31.792</v>
      </c>
      <c r="G110" s="56">
        <v>35.803833</v>
      </c>
      <c r="H110" s="20">
        <f>G110/F110*100</f>
        <v>112.61900163563159</v>
      </c>
    </row>
    <row r="111" spans="1:8" s="25" customFormat="1" ht="33.75">
      <c r="A111" s="3"/>
      <c r="B111" s="14" t="s">
        <v>36</v>
      </c>
      <c r="C111" s="38" t="s">
        <v>103</v>
      </c>
      <c r="D111" s="82">
        <v>4.48</v>
      </c>
      <c r="E111" s="20">
        <f aca="true" t="shared" si="1" ref="E111:E116">F111/D111*100</f>
        <v>100.66964285714283</v>
      </c>
      <c r="F111" s="22">
        <v>4.51</v>
      </c>
      <c r="G111" s="30">
        <v>4.5</v>
      </c>
      <c r="H111" s="20">
        <f aca="true" t="shared" si="2" ref="H111:H116">G111/F111*100</f>
        <v>99.77827050997783</v>
      </c>
    </row>
    <row r="112" spans="1:8" s="25" customFormat="1" ht="22.5">
      <c r="A112" s="3"/>
      <c r="B112" s="39" t="s">
        <v>37</v>
      </c>
      <c r="C112" s="38" t="s">
        <v>38</v>
      </c>
      <c r="D112" s="40">
        <v>410</v>
      </c>
      <c r="E112" s="20">
        <f t="shared" si="1"/>
        <v>100</v>
      </c>
      <c r="F112" s="40">
        <v>410</v>
      </c>
      <c r="G112" s="29">
        <v>410</v>
      </c>
      <c r="H112" s="20">
        <f t="shared" si="2"/>
        <v>100</v>
      </c>
    </row>
    <row r="113" spans="1:8" s="25" customFormat="1" ht="18.75">
      <c r="A113" s="3"/>
      <c r="B113" s="14" t="s">
        <v>39</v>
      </c>
      <c r="C113" s="19" t="s">
        <v>82</v>
      </c>
      <c r="D113" s="26">
        <v>2</v>
      </c>
      <c r="E113" s="20">
        <f t="shared" si="1"/>
        <v>100</v>
      </c>
      <c r="F113" s="28">
        <v>2</v>
      </c>
      <c r="G113" s="29">
        <v>2</v>
      </c>
      <c r="H113" s="20">
        <f t="shared" si="2"/>
        <v>100</v>
      </c>
    </row>
    <row r="114" spans="1:8" s="25" customFormat="1" ht="18.75">
      <c r="A114" s="3"/>
      <c r="B114" s="14" t="s">
        <v>40</v>
      </c>
      <c r="C114" s="19" t="s">
        <v>104</v>
      </c>
      <c r="D114" s="26">
        <v>145</v>
      </c>
      <c r="E114" s="20">
        <f t="shared" si="1"/>
        <v>100</v>
      </c>
      <c r="F114" s="28">
        <v>145</v>
      </c>
      <c r="G114" s="29">
        <v>145</v>
      </c>
      <c r="H114" s="20">
        <f t="shared" si="2"/>
        <v>100</v>
      </c>
    </row>
    <row r="115" spans="1:8" s="25" customFormat="1" ht="31.5">
      <c r="A115" s="3"/>
      <c r="B115" s="14" t="s">
        <v>41</v>
      </c>
      <c r="C115" s="19" t="s">
        <v>105</v>
      </c>
      <c r="D115" s="26">
        <v>42</v>
      </c>
      <c r="E115" s="20">
        <f t="shared" si="1"/>
        <v>100</v>
      </c>
      <c r="F115" s="28">
        <v>42</v>
      </c>
      <c r="G115" s="29">
        <v>44</v>
      </c>
      <c r="H115" s="20">
        <f t="shared" si="2"/>
        <v>104.76190476190477</v>
      </c>
    </row>
    <row r="116" spans="1:8" s="25" customFormat="1" ht="47.25">
      <c r="A116" s="3"/>
      <c r="B116" s="14" t="s">
        <v>42</v>
      </c>
      <c r="C116" s="19" t="s">
        <v>105</v>
      </c>
      <c r="D116" s="26">
        <v>154</v>
      </c>
      <c r="E116" s="20">
        <f t="shared" si="1"/>
        <v>98.05194805194806</v>
      </c>
      <c r="F116" s="28">
        <v>151</v>
      </c>
      <c r="G116" s="29">
        <v>153</v>
      </c>
      <c r="H116" s="20">
        <f t="shared" si="2"/>
        <v>101.32450331125828</v>
      </c>
    </row>
    <row r="117" spans="1:8" s="25" customFormat="1" ht="31.5">
      <c r="A117" s="3"/>
      <c r="B117" s="15" t="s">
        <v>43</v>
      </c>
      <c r="C117" s="19"/>
      <c r="D117" s="26"/>
      <c r="E117" s="26"/>
      <c r="F117" s="20"/>
      <c r="G117" s="21"/>
      <c r="H117" s="20"/>
    </row>
    <row r="118" spans="1:8" s="25" customFormat="1" ht="22.5">
      <c r="A118" s="3"/>
      <c r="B118" s="41" t="s">
        <v>44</v>
      </c>
      <c r="C118" s="38" t="s">
        <v>106</v>
      </c>
      <c r="D118" s="82">
        <v>118382.9</v>
      </c>
      <c r="E118" s="82">
        <v>98.2</v>
      </c>
      <c r="F118" s="42">
        <v>116258.8</v>
      </c>
      <c r="G118" s="21">
        <v>117645.5</v>
      </c>
      <c r="H118" s="20">
        <v>101.2</v>
      </c>
    </row>
    <row r="119" spans="1:8" s="25" customFormat="1" ht="22.5">
      <c r="A119" s="3"/>
      <c r="B119" s="41" t="s">
        <v>45</v>
      </c>
      <c r="C119" s="38" t="s">
        <v>106</v>
      </c>
      <c r="D119" s="82">
        <v>47660.6</v>
      </c>
      <c r="E119" s="82">
        <v>95.3</v>
      </c>
      <c r="F119" s="42">
        <v>45438.6</v>
      </c>
      <c r="G119" s="21">
        <v>46732.7</v>
      </c>
      <c r="H119" s="20">
        <v>102.9</v>
      </c>
    </row>
    <row r="120" spans="1:8" s="25" customFormat="1" ht="22.5">
      <c r="A120" s="3"/>
      <c r="B120" s="41" t="s">
        <v>46</v>
      </c>
      <c r="C120" s="38" t="s">
        <v>106</v>
      </c>
      <c r="D120" s="82">
        <v>1853.87</v>
      </c>
      <c r="E120" s="82">
        <v>104.5</v>
      </c>
      <c r="F120" s="20">
        <v>1936.6</v>
      </c>
      <c r="G120" s="21">
        <v>1983.7</v>
      </c>
      <c r="H120" s="20">
        <v>102.4</v>
      </c>
    </row>
    <row r="121" spans="1:8" s="25" customFormat="1" ht="22.5">
      <c r="A121" s="3"/>
      <c r="B121" s="41" t="s">
        <v>47</v>
      </c>
      <c r="C121" s="38" t="s">
        <v>106</v>
      </c>
      <c r="D121" s="82">
        <v>41.5</v>
      </c>
      <c r="E121" s="82">
        <v>126.8</v>
      </c>
      <c r="F121" s="20">
        <v>52.6</v>
      </c>
      <c r="G121" s="21">
        <v>42.1</v>
      </c>
      <c r="H121" s="20">
        <v>80</v>
      </c>
    </row>
    <row r="122" spans="1:8" s="25" customFormat="1" ht="22.5">
      <c r="A122" s="3"/>
      <c r="B122" s="41" t="s">
        <v>48</v>
      </c>
      <c r="C122" s="38" t="s">
        <v>106</v>
      </c>
      <c r="D122" s="82">
        <v>21477.9</v>
      </c>
      <c r="E122" s="82">
        <v>86.8</v>
      </c>
      <c r="F122" s="20">
        <v>18638.5</v>
      </c>
      <c r="G122" s="21">
        <v>18571.9</v>
      </c>
      <c r="H122" s="20">
        <v>99.6</v>
      </c>
    </row>
    <row r="123" spans="1:8" s="25" customFormat="1" ht="22.5">
      <c r="A123" s="3"/>
      <c r="B123" s="41" t="s">
        <v>49</v>
      </c>
      <c r="C123" s="38" t="s">
        <v>106</v>
      </c>
      <c r="D123" s="82">
        <v>11388.1</v>
      </c>
      <c r="E123" s="82">
        <v>92.9</v>
      </c>
      <c r="F123" s="20">
        <v>10574.3</v>
      </c>
      <c r="G123" s="21">
        <v>11125.5</v>
      </c>
      <c r="H123" s="20">
        <v>105.2</v>
      </c>
    </row>
    <row r="124" spans="1:8" s="25" customFormat="1" ht="31.5">
      <c r="A124" s="3"/>
      <c r="B124" s="14" t="s">
        <v>50</v>
      </c>
      <c r="C124" s="19" t="s">
        <v>52</v>
      </c>
      <c r="D124" s="26">
        <v>3</v>
      </c>
      <c r="E124" s="26">
        <v>100</v>
      </c>
      <c r="F124" s="28">
        <v>3</v>
      </c>
      <c r="G124" s="29">
        <v>3</v>
      </c>
      <c r="H124" s="28">
        <v>100</v>
      </c>
    </row>
    <row r="125" spans="1:8" s="25" customFormat="1" ht="31.5">
      <c r="A125" s="3"/>
      <c r="B125" s="14" t="s">
        <v>51</v>
      </c>
      <c r="C125" s="19" t="s">
        <v>52</v>
      </c>
      <c r="D125" s="26">
        <v>0</v>
      </c>
      <c r="E125" s="26">
        <v>0</v>
      </c>
      <c r="F125" s="28">
        <v>0</v>
      </c>
      <c r="G125" s="29">
        <v>0</v>
      </c>
      <c r="H125" s="28">
        <v>0</v>
      </c>
    </row>
    <row r="126" spans="1:8" s="25" customFormat="1" ht="22.5">
      <c r="A126" s="3"/>
      <c r="B126" s="14" t="s">
        <v>186</v>
      </c>
      <c r="C126" s="38" t="s">
        <v>106</v>
      </c>
      <c r="D126" s="82">
        <v>659.5</v>
      </c>
      <c r="E126" s="82">
        <v>40.4</v>
      </c>
      <c r="F126" s="20">
        <v>926.1</v>
      </c>
      <c r="G126" s="21">
        <v>792.8</v>
      </c>
      <c r="H126" s="22">
        <v>-14.4</v>
      </c>
    </row>
    <row r="127" spans="1:8" s="25" customFormat="1" ht="18.75">
      <c r="A127" s="3" t="s">
        <v>18</v>
      </c>
      <c r="B127" s="15" t="s">
        <v>53</v>
      </c>
      <c r="C127" s="19"/>
      <c r="D127" s="26"/>
      <c r="E127" s="26"/>
      <c r="F127" s="20"/>
      <c r="G127" s="21"/>
      <c r="H127" s="20"/>
    </row>
    <row r="128" spans="1:8" s="25" customFormat="1" ht="18.75">
      <c r="A128" s="3"/>
      <c r="B128" s="15" t="s">
        <v>54</v>
      </c>
      <c r="C128" s="19" t="s">
        <v>22</v>
      </c>
      <c r="D128" s="55">
        <v>58.693</v>
      </c>
      <c r="E128" s="22">
        <f>F128*100/D128</f>
        <v>124.17153663980373</v>
      </c>
      <c r="F128" s="55">
        <v>72.88</v>
      </c>
      <c r="G128" s="56">
        <v>77.808</v>
      </c>
      <c r="H128" s="20">
        <f>G128*100/F128</f>
        <v>106.76180021953898</v>
      </c>
    </row>
    <row r="129" spans="1:8" s="25" customFormat="1" ht="18.75">
      <c r="A129" s="3" t="s">
        <v>25</v>
      </c>
      <c r="B129" s="15" t="s">
        <v>55</v>
      </c>
      <c r="C129" s="19"/>
      <c r="D129" s="26"/>
      <c r="E129" s="22"/>
      <c r="F129" s="20"/>
      <c r="G129" s="21"/>
      <c r="H129" s="20"/>
    </row>
    <row r="130" spans="1:8" s="25" customFormat="1" ht="18.75">
      <c r="A130" s="3"/>
      <c r="B130" s="14" t="s">
        <v>168</v>
      </c>
      <c r="C130" s="19" t="s">
        <v>105</v>
      </c>
      <c r="D130" s="26">
        <v>0.494</v>
      </c>
      <c r="E130" s="22">
        <f aca="true" t="shared" si="3" ref="E130:E159">F130*100/D130</f>
        <v>103.64372469635629</v>
      </c>
      <c r="F130" s="55">
        <v>0.512</v>
      </c>
      <c r="G130" s="55">
        <v>0.095</v>
      </c>
      <c r="H130" s="20">
        <f aca="true" t="shared" si="4" ref="H130:H159">G130*100/F130</f>
        <v>18.5546875</v>
      </c>
    </row>
    <row r="131" spans="1:8" s="25" customFormat="1" ht="18.75">
      <c r="A131" s="3"/>
      <c r="B131" s="14" t="s">
        <v>56</v>
      </c>
      <c r="C131" s="19" t="s">
        <v>57</v>
      </c>
      <c r="D131" s="26">
        <v>15</v>
      </c>
      <c r="E131" s="22">
        <f t="shared" si="3"/>
        <v>100</v>
      </c>
      <c r="F131" s="26">
        <v>15</v>
      </c>
      <c r="G131" s="27">
        <v>6</v>
      </c>
      <c r="H131" s="20">
        <f t="shared" si="4"/>
        <v>40</v>
      </c>
    </row>
    <row r="132" spans="1:8" s="25" customFormat="1" ht="18.75">
      <c r="A132" s="3"/>
      <c r="B132" s="14" t="s">
        <v>169</v>
      </c>
      <c r="C132" s="19" t="s">
        <v>105</v>
      </c>
      <c r="D132" s="26">
        <v>0.468</v>
      </c>
      <c r="E132" s="22">
        <f t="shared" si="3"/>
        <v>109.4017094017094</v>
      </c>
      <c r="F132" s="26">
        <v>0.512</v>
      </c>
      <c r="G132" s="27">
        <v>0.095</v>
      </c>
      <c r="H132" s="20">
        <f t="shared" si="4"/>
        <v>18.5546875</v>
      </c>
    </row>
    <row r="133" spans="1:8" s="25" customFormat="1" ht="18.75">
      <c r="A133" s="3"/>
      <c r="B133" s="14" t="s">
        <v>170</v>
      </c>
      <c r="C133" s="19" t="s">
        <v>57</v>
      </c>
      <c r="D133" s="26">
        <v>453</v>
      </c>
      <c r="E133" s="22">
        <f t="shared" si="3"/>
        <v>0.10993377483443707</v>
      </c>
      <c r="F133" s="26">
        <v>0.498</v>
      </c>
      <c r="G133" s="26">
        <v>115</v>
      </c>
      <c r="H133" s="20">
        <f t="shared" si="4"/>
        <v>23092.369477911645</v>
      </c>
    </row>
    <row r="134" spans="1:8" s="25" customFormat="1" ht="18.75">
      <c r="A134" s="3"/>
      <c r="B134" s="14" t="s">
        <v>58</v>
      </c>
      <c r="C134" s="19" t="s">
        <v>57</v>
      </c>
      <c r="D134" s="26">
        <v>0</v>
      </c>
      <c r="E134" s="22"/>
      <c r="F134" s="26">
        <v>0</v>
      </c>
      <c r="G134" s="26">
        <v>0</v>
      </c>
      <c r="H134" s="20"/>
    </row>
    <row r="135" spans="1:8" s="25" customFormat="1" ht="18.75">
      <c r="A135" s="3"/>
      <c r="B135" s="14" t="s">
        <v>59</v>
      </c>
      <c r="C135" s="19" t="s">
        <v>107</v>
      </c>
      <c r="D135" s="26">
        <v>0.453</v>
      </c>
      <c r="E135" s="22">
        <f t="shared" si="3"/>
        <v>109.93377483443707</v>
      </c>
      <c r="F135" s="26">
        <v>0.498</v>
      </c>
      <c r="G135" s="55">
        <v>0.503</v>
      </c>
      <c r="H135" s="20">
        <f t="shared" si="4"/>
        <v>101.00401606425702</v>
      </c>
    </row>
    <row r="136" spans="1:8" s="25" customFormat="1" ht="18.75">
      <c r="A136" s="3"/>
      <c r="B136" s="14" t="s">
        <v>32</v>
      </c>
      <c r="C136" s="19"/>
      <c r="D136" s="26"/>
      <c r="E136" s="22"/>
      <c r="F136" s="20"/>
      <c r="G136" s="20"/>
      <c r="H136" s="20"/>
    </row>
    <row r="137" spans="1:8" s="25" customFormat="1" ht="18.75">
      <c r="A137" s="3"/>
      <c r="B137" s="14" t="s">
        <v>60</v>
      </c>
      <c r="C137" s="19" t="s">
        <v>107</v>
      </c>
      <c r="D137" s="26">
        <v>0.217</v>
      </c>
      <c r="E137" s="22">
        <f t="shared" si="3"/>
        <v>113.82488479262672</v>
      </c>
      <c r="F137" s="55">
        <v>0.247</v>
      </c>
      <c r="G137" s="55">
        <v>0.247</v>
      </c>
      <c r="H137" s="20">
        <f t="shared" si="4"/>
        <v>100</v>
      </c>
    </row>
    <row r="138" spans="1:8" s="25" customFormat="1" ht="18.75">
      <c r="A138" s="3"/>
      <c r="B138" s="14" t="s">
        <v>61</v>
      </c>
      <c r="C138" s="19" t="s">
        <v>107</v>
      </c>
      <c r="D138" s="26">
        <v>0.236</v>
      </c>
      <c r="E138" s="22">
        <f t="shared" si="3"/>
        <v>106.35593220338984</v>
      </c>
      <c r="F138" s="55">
        <v>0.251</v>
      </c>
      <c r="G138" s="55">
        <v>0.256</v>
      </c>
      <c r="H138" s="20">
        <f t="shared" si="4"/>
        <v>101.99203187250997</v>
      </c>
    </row>
    <row r="139" spans="1:8" s="25" customFormat="1" ht="31.5">
      <c r="A139" s="3"/>
      <c r="B139" s="14" t="s">
        <v>62</v>
      </c>
      <c r="C139" s="19" t="s">
        <v>105</v>
      </c>
      <c r="D139" s="26">
        <v>0.468</v>
      </c>
      <c r="E139" s="22">
        <f t="shared" si="3"/>
        <v>109.4017094017094</v>
      </c>
      <c r="F139" s="26">
        <v>0.512</v>
      </c>
      <c r="G139" s="55">
        <v>0.515</v>
      </c>
      <c r="H139" s="20">
        <f t="shared" si="4"/>
        <v>100.5859375</v>
      </c>
    </row>
    <row r="140" spans="1:8" s="25" customFormat="1" ht="18.75">
      <c r="A140" s="3"/>
      <c r="B140" s="14" t="s">
        <v>32</v>
      </c>
      <c r="C140" s="19"/>
      <c r="D140" s="26"/>
      <c r="E140" s="22"/>
      <c r="F140" s="20"/>
      <c r="G140" s="20"/>
      <c r="H140" s="20"/>
    </row>
    <row r="141" spans="1:8" s="25" customFormat="1" ht="18.75">
      <c r="A141" s="3"/>
      <c r="B141" s="14" t="s">
        <v>60</v>
      </c>
      <c r="C141" s="19" t="s">
        <v>105</v>
      </c>
      <c r="D141" s="26">
        <v>0.276</v>
      </c>
      <c r="E141" s="22">
        <f t="shared" si="3"/>
        <v>111.231884057971</v>
      </c>
      <c r="F141" s="55">
        <v>0.307</v>
      </c>
      <c r="G141" s="55">
        <v>0.312</v>
      </c>
      <c r="H141" s="20">
        <f t="shared" si="4"/>
        <v>101.62866449511401</v>
      </c>
    </row>
    <row r="142" spans="1:8" s="25" customFormat="1" ht="18.75">
      <c r="A142" s="3"/>
      <c r="B142" s="14" t="s">
        <v>61</v>
      </c>
      <c r="C142" s="19" t="s">
        <v>105</v>
      </c>
      <c r="D142" s="26">
        <v>0.192</v>
      </c>
      <c r="E142" s="22">
        <f t="shared" si="3"/>
        <v>106.77083333333333</v>
      </c>
      <c r="F142" s="55">
        <v>0.205</v>
      </c>
      <c r="G142" s="55">
        <v>0.203</v>
      </c>
      <c r="H142" s="20">
        <f t="shared" si="4"/>
        <v>99.02439024390245</v>
      </c>
    </row>
    <row r="143" spans="1:8" s="25" customFormat="1" ht="18.75">
      <c r="A143" s="3"/>
      <c r="B143" s="14" t="s">
        <v>63</v>
      </c>
      <c r="C143" s="19" t="s">
        <v>105</v>
      </c>
      <c r="D143" s="26">
        <v>0.04</v>
      </c>
      <c r="E143" s="22">
        <f t="shared" si="3"/>
        <v>132.5</v>
      </c>
      <c r="F143" s="55">
        <v>0.053</v>
      </c>
      <c r="G143" s="56">
        <v>0.053</v>
      </c>
      <c r="H143" s="20">
        <f t="shared" si="4"/>
        <v>100</v>
      </c>
    </row>
    <row r="144" spans="1:8" s="25" customFormat="1" ht="31.5">
      <c r="A144" s="3"/>
      <c r="B144" s="15" t="s">
        <v>64</v>
      </c>
      <c r="C144" s="19" t="s">
        <v>57</v>
      </c>
      <c r="D144" s="26">
        <v>18</v>
      </c>
      <c r="E144" s="22">
        <f t="shared" si="3"/>
        <v>100</v>
      </c>
      <c r="F144" s="28">
        <v>18</v>
      </c>
      <c r="G144" s="29">
        <v>18</v>
      </c>
      <c r="H144" s="20">
        <f t="shared" si="4"/>
        <v>100</v>
      </c>
    </row>
    <row r="145" spans="1:8" s="25" customFormat="1" ht="18.75">
      <c r="A145" s="24"/>
      <c r="B145" s="43" t="s">
        <v>65</v>
      </c>
      <c r="C145" s="19" t="s">
        <v>57</v>
      </c>
      <c r="D145" s="26"/>
      <c r="E145" s="22"/>
      <c r="F145" s="28"/>
      <c r="G145" s="29"/>
      <c r="H145" s="20"/>
    </row>
    <row r="146" spans="1:8" s="25" customFormat="1" ht="18.75">
      <c r="A146" s="3"/>
      <c r="B146" s="43" t="s">
        <v>66</v>
      </c>
      <c r="C146" s="19" t="s">
        <v>57</v>
      </c>
      <c r="D146" s="26">
        <v>18</v>
      </c>
      <c r="E146" s="22">
        <f t="shared" si="3"/>
        <v>100</v>
      </c>
      <c r="F146" s="44">
        <v>18</v>
      </c>
      <c r="G146" s="29">
        <v>18</v>
      </c>
      <c r="H146" s="20">
        <f t="shared" si="4"/>
        <v>100</v>
      </c>
    </row>
    <row r="147" spans="1:8" s="25" customFormat="1" ht="18.75">
      <c r="A147" s="3"/>
      <c r="B147" s="14" t="s">
        <v>67</v>
      </c>
      <c r="C147" s="19" t="s">
        <v>57</v>
      </c>
      <c r="D147" s="26"/>
      <c r="E147" s="22"/>
      <c r="F147" s="44"/>
      <c r="G147" s="29"/>
      <c r="H147" s="20"/>
    </row>
    <row r="148" spans="1:8" s="25" customFormat="1" ht="18.75">
      <c r="A148" s="24"/>
      <c r="B148" s="14" t="s">
        <v>68</v>
      </c>
      <c r="C148" s="19" t="s">
        <v>105</v>
      </c>
      <c r="D148" s="55">
        <v>1.727</v>
      </c>
      <c r="E148" s="22">
        <f t="shared" si="3"/>
        <v>98.78401852924145</v>
      </c>
      <c r="F148" s="55">
        <v>1.706</v>
      </c>
      <c r="G148" s="56">
        <v>0.467</v>
      </c>
      <c r="H148" s="20">
        <f t="shared" si="4"/>
        <v>27.373974208675268</v>
      </c>
    </row>
    <row r="149" spans="1:8" s="25" customFormat="1" ht="18.75">
      <c r="A149" s="24"/>
      <c r="B149" s="14" t="s">
        <v>65</v>
      </c>
      <c r="C149" s="19"/>
      <c r="D149" s="26"/>
      <c r="E149" s="22"/>
      <c r="F149" s="20"/>
      <c r="G149" s="21"/>
      <c r="H149" s="20"/>
    </row>
    <row r="150" spans="1:8" s="25" customFormat="1" ht="18.75">
      <c r="A150" s="24"/>
      <c r="B150" s="14" t="s">
        <v>69</v>
      </c>
      <c r="C150" s="19" t="s">
        <v>105</v>
      </c>
      <c r="D150" s="26">
        <v>1.727</v>
      </c>
      <c r="E150" s="22">
        <f t="shared" si="3"/>
        <v>98.78401852924145</v>
      </c>
      <c r="F150" s="55">
        <v>1.706</v>
      </c>
      <c r="G150" s="56">
        <v>0.436</v>
      </c>
      <c r="H150" s="20">
        <f t="shared" si="4"/>
        <v>25.556858147713953</v>
      </c>
    </row>
    <row r="151" spans="1:8" s="25" customFormat="1" ht="18.75">
      <c r="A151" s="24"/>
      <c r="B151" s="14" t="s">
        <v>70</v>
      </c>
      <c r="C151" s="19" t="s">
        <v>105</v>
      </c>
      <c r="D151" s="55"/>
      <c r="E151" s="22"/>
      <c r="F151" s="55"/>
      <c r="G151" s="55"/>
      <c r="H151" s="20"/>
    </row>
    <row r="152" spans="1:8" s="25" customFormat="1" ht="18.75">
      <c r="A152" s="24"/>
      <c r="B152" s="14" t="s">
        <v>63</v>
      </c>
      <c r="C152" s="19" t="s">
        <v>105</v>
      </c>
      <c r="D152" s="55">
        <v>0.3</v>
      </c>
      <c r="E152" s="22">
        <f t="shared" si="3"/>
        <v>86.66666666666667</v>
      </c>
      <c r="F152" s="55">
        <v>0.26</v>
      </c>
      <c r="G152" s="56">
        <v>0.092</v>
      </c>
      <c r="H152" s="20">
        <f t="shared" si="4"/>
        <v>35.38461538461538</v>
      </c>
    </row>
    <row r="153" spans="1:8" s="25" customFormat="1" ht="31.5">
      <c r="A153" s="24"/>
      <c r="B153" s="14" t="s">
        <v>71</v>
      </c>
      <c r="C153" s="19" t="s">
        <v>52</v>
      </c>
      <c r="D153" s="26">
        <v>12</v>
      </c>
      <c r="E153" s="22">
        <f t="shared" si="3"/>
        <v>96.66666666666667</v>
      </c>
      <c r="F153" s="22">
        <v>11.6</v>
      </c>
      <c r="G153" s="28">
        <v>8.7</v>
      </c>
      <c r="H153" s="20">
        <f t="shared" si="4"/>
        <v>74.99999999999999</v>
      </c>
    </row>
    <row r="154" spans="1:8" s="25" customFormat="1" ht="18.75">
      <c r="A154" s="24"/>
      <c r="B154" s="14" t="s">
        <v>60</v>
      </c>
      <c r="C154" s="19" t="s">
        <v>52</v>
      </c>
      <c r="D154" s="73">
        <v>18</v>
      </c>
      <c r="E154" s="22">
        <f t="shared" si="3"/>
        <v>81.66666666666667</v>
      </c>
      <c r="F154" s="83">
        <v>14.7</v>
      </c>
      <c r="G154" s="74">
        <v>10</v>
      </c>
      <c r="H154" s="20">
        <f t="shared" si="4"/>
        <v>68.02721088435375</v>
      </c>
    </row>
    <row r="155" spans="1:8" s="25" customFormat="1" ht="18.75">
      <c r="A155" s="24"/>
      <c r="B155" s="14" t="s">
        <v>61</v>
      </c>
      <c r="C155" s="19" t="s">
        <v>52</v>
      </c>
      <c r="D155" s="73">
        <v>9</v>
      </c>
      <c r="E155" s="22">
        <f t="shared" si="3"/>
        <v>101.11111111111111</v>
      </c>
      <c r="F155" s="76">
        <v>9.1</v>
      </c>
      <c r="G155" s="74">
        <v>8.4</v>
      </c>
      <c r="H155" s="20">
        <f t="shared" si="4"/>
        <v>92.3076923076923</v>
      </c>
    </row>
    <row r="156" spans="1:8" s="25" customFormat="1" ht="18.75">
      <c r="A156" s="24"/>
      <c r="B156" s="45" t="s">
        <v>202</v>
      </c>
      <c r="C156" s="19" t="s">
        <v>105</v>
      </c>
      <c r="D156" s="26">
        <v>0.312</v>
      </c>
      <c r="E156" s="22">
        <f t="shared" si="3"/>
        <v>91.02564102564102</v>
      </c>
      <c r="F156" s="55">
        <v>0.284</v>
      </c>
      <c r="G156" s="56">
        <v>0.273</v>
      </c>
      <c r="H156" s="20">
        <f t="shared" si="4"/>
        <v>96.12676056338029</v>
      </c>
    </row>
    <row r="157" spans="1:8" s="25" customFormat="1" ht="18.75">
      <c r="A157" s="24"/>
      <c r="B157" s="14" t="s">
        <v>72</v>
      </c>
      <c r="C157" s="19" t="s">
        <v>4</v>
      </c>
      <c r="D157" s="26">
        <v>60</v>
      </c>
      <c r="E157" s="22">
        <f t="shared" si="3"/>
        <v>95</v>
      </c>
      <c r="F157" s="28">
        <v>57</v>
      </c>
      <c r="G157" s="29">
        <v>60</v>
      </c>
      <c r="H157" s="20">
        <f t="shared" si="4"/>
        <v>105.26315789473684</v>
      </c>
    </row>
    <row r="158" spans="1:8" s="25" customFormat="1" ht="18.75">
      <c r="A158" s="24"/>
      <c r="B158" s="14" t="s">
        <v>73</v>
      </c>
      <c r="C158" s="19"/>
      <c r="D158" s="26"/>
      <c r="E158" s="22"/>
      <c r="F158" s="20"/>
      <c r="G158" s="21"/>
      <c r="H158" s="20"/>
    </row>
    <row r="159" spans="1:8" s="25" customFormat="1" ht="17.25" customHeight="1">
      <c r="A159" s="24"/>
      <c r="B159" s="14" t="s">
        <v>185</v>
      </c>
      <c r="C159" s="19" t="s">
        <v>105</v>
      </c>
      <c r="D159" s="26">
        <v>0.126</v>
      </c>
      <c r="E159" s="22">
        <f t="shared" si="3"/>
        <v>97.61904761904762</v>
      </c>
      <c r="F159" s="55">
        <v>0.123</v>
      </c>
      <c r="G159" s="56">
        <v>0.108</v>
      </c>
      <c r="H159" s="20">
        <f t="shared" si="4"/>
        <v>87.8048780487805</v>
      </c>
    </row>
    <row r="160" spans="1:8" s="25" customFormat="1" ht="18.75">
      <c r="A160" s="3" t="s">
        <v>190</v>
      </c>
      <c r="B160" s="15" t="s">
        <v>74</v>
      </c>
      <c r="C160" s="19"/>
      <c r="D160" s="26"/>
      <c r="E160" s="26"/>
      <c r="F160" s="20"/>
      <c r="G160" s="21"/>
      <c r="H160" s="20"/>
    </row>
    <row r="161" spans="1:8" s="25" customFormat="1" ht="18.75">
      <c r="A161" s="24"/>
      <c r="B161" s="14" t="s">
        <v>75</v>
      </c>
      <c r="C161" s="19" t="s">
        <v>82</v>
      </c>
      <c r="D161" s="26">
        <v>1</v>
      </c>
      <c r="E161" s="26">
        <v>100</v>
      </c>
      <c r="F161" s="28">
        <v>1</v>
      </c>
      <c r="G161" s="29">
        <v>1</v>
      </c>
      <c r="H161" s="20">
        <v>100</v>
      </c>
    </row>
    <row r="162" spans="1:8" s="25" customFormat="1" ht="18.75">
      <c r="A162" s="24"/>
      <c r="B162" s="14" t="s">
        <v>76</v>
      </c>
      <c r="C162" s="19" t="s">
        <v>105</v>
      </c>
      <c r="D162" s="26">
        <v>0.118</v>
      </c>
      <c r="E162" s="26">
        <v>75.42</v>
      </c>
      <c r="F162" s="55">
        <v>0.089</v>
      </c>
      <c r="G162" s="56">
        <v>0.095</v>
      </c>
      <c r="H162" s="20">
        <v>106.7</v>
      </c>
    </row>
    <row r="163" spans="1:8" s="25" customFormat="1" ht="18.75">
      <c r="A163" s="24"/>
      <c r="B163" s="14" t="s">
        <v>77</v>
      </c>
      <c r="C163" s="19" t="s">
        <v>105</v>
      </c>
      <c r="D163" s="55">
        <v>0.06</v>
      </c>
      <c r="E163" s="26">
        <v>48.33</v>
      </c>
      <c r="F163" s="55">
        <v>0.029</v>
      </c>
      <c r="G163" s="55">
        <v>0.075</v>
      </c>
      <c r="H163" s="20">
        <v>258.6</v>
      </c>
    </row>
    <row r="164" spans="1:8" s="25" customFormat="1" ht="18.75">
      <c r="A164" s="24"/>
      <c r="B164" s="14" t="s">
        <v>78</v>
      </c>
      <c r="C164" s="19" t="s">
        <v>105</v>
      </c>
      <c r="D164" s="55">
        <v>0.06</v>
      </c>
      <c r="E164" s="26">
        <v>48.33</v>
      </c>
      <c r="F164" s="55">
        <v>0.029</v>
      </c>
      <c r="G164" s="55">
        <v>0.075</v>
      </c>
      <c r="H164" s="20">
        <v>258.6</v>
      </c>
    </row>
    <row r="165" spans="1:8" s="25" customFormat="1" ht="18.75" customHeight="1">
      <c r="A165" s="24"/>
      <c r="B165" s="14" t="s">
        <v>79</v>
      </c>
      <c r="C165" s="19" t="s">
        <v>105</v>
      </c>
      <c r="D165" s="26">
        <v>0.089</v>
      </c>
      <c r="E165" s="26">
        <v>25.8</v>
      </c>
      <c r="F165" s="55">
        <v>0.023</v>
      </c>
      <c r="G165" s="56">
        <v>0.029</v>
      </c>
      <c r="H165" s="20">
        <v>126.1</v>
      </c>
    </row>
    <row r="166" spans="1:8" s="25" customFormat="1" ht="18.75">
      <c r="A166" s="3" t="s">
        <v>21</v>
      </c>
      <c r="B166" s="15" t="s">
        <v>80</v>
      </c>
      <c r="C166" s="19"/>
      <c r="D166" s="26"/>
      <c r="E166" s="26"/>
      <c r="F166" s="20"/>
      <c r="G166" s="21"/>
      <c r="H166" s="20"/>
    </row>
    <row r="167" spans="1:8" s="25" customFormat="1" ht="18" customHeight="1">
      <c r="A167" s="3"/>
      <c r="B167" s="15" t="s">
        <v>203</v>
      </c>
      <c r="C167" s="19" t="s">
        <v>22</v>
      </c>
      <c r="D167" s="55">
        <v>6.944</v>
      </c>
      <c r="E167" s="20">
        <f>F167/D167*100</f>
        <v>124.55357142857142</v>
      </c>
      <c r="F167" s="55">
        <v>8.649</v>
      </c>
      <c r="G167" s="56">
        <v>9.119</v>
      </c>
      <c r="H167" s="20">
        <f>G167/F167*100</f>
        <v>105.43415423748411</v>
      </c>
    </row>
    <row r="168" spans="1:8" s="25" customFormat="1" ht="18.75">
      <c r="A168" s="24"/>
      <c r="B168" s="14" t="s">
        <v>81</v>
      </c>
      <c r="C168" s="19" t="s">
        <v>82</v>
      </c>
      <c r="D168" s="26">
        <v>28</v>
      </c>
      <c r="E168" s="20">
        <f>F168/D168*100</f>
        <v>100</v>
      </c>
      <c r="F168" s="28">
        <v>28</v>
      </c>
      <c r="G168" s="28">
        <v>28</v>
      </c>
      <c r="H168" s="20">
        <f>G168/F168*100</f>
        <v>100</v>
      </c>
    </row>
    <row r="169" spans="1:8" s="25" customFormat="1" ht="18.75">
      <c r="A169" s="24"/>
      <c r="B169" s="14" t="s">
        <v>83</v>
      </c>
      <c r="C169" s="19" t="s">
        <v>82</v>
      </c>
      <c r="D169" s="26">
        <v>30</v>
      </c>
      <c r="E169" s="20">
        <f>F169/D169*100</f>
        <v>96.66666666666667</v>
      </c>
      <c r="F169" s="28">
        <v>29</v>
      </c>
      <c r="G169" s="28">
        <v>29</v>
      </c>
      <c r="H169" s="20">
        <f>G169/F169*100</f>
        <v>100</v>
      </c>
    </row>
    <row r="170" spans="1:8" s="25" customFormat="1" ht="18.75">
      <c r="A170" s="24"/>
      <c r="B170" s="14" t="s">
        <v>84</v>
      </c>
      <c r="C170" s="19" t="s">
        <v>82</v>
      </c>
      <c r="D170" s="26">
        <v>1</v>
      </c>
      <c r="E170" s="20">
        <f>F170/D170*100</f>
        <v>100</v>
      </c>
      <c r="F170" s="28">
        <v>1</v>
      </c>
      <c r="G170" s="28">
        <v>1</v>
      </c>
      <c r="H170" s="20">
        <v>0</v>
      </c>
    </row>
    <row r="171" spans="1:8" s="25" customFormat="1" ht="31.5">
      <c r="A171" s="24"/>
      <c r="B171" s="14" t="s">
        <v>85</v>
      </c>
      <c r="C171" s="19" t="s">
        <v>82</v>
      </c>
      <c r="D171" s="26">
        <v>1</v>
      </c>
      <c r="E171" s="20">
        <f>F171/D171*100</f>
        <v>100</v>
      </c>
      <c r="F171" s="28">
        <v>1</v>
      </c>
      <c r="G171" s="28">
        <v>1</v>
      </c>
      <c r="H171" s="20">
        <v>0</v>
      </c>
    </row>
    <row r="172" spans="1:8" s="25" customFormat="1" ht="18.75">
      <c r="A172" s="3" t="s">
        <v>9</v>
      </c>
      <c r="B172" s="15" t="s">
        <v>86</v>
      </c>
      <c r="C172" s="19"/>
      <c r="D172" s="26"/>
      <c r="E172" s="26"/>
      <c r="F172" s="28"/>
      <c r="G172" s="29"/>
      <c r="H172" s="20"/>
    </row>
    <row r="173" spans="1:8" s="25" customFormat="1" ht="31.5">
      <c r="A173" s="3"/>
      <c r="B173" s="15" t="s">
        <v>87</v>
      </c>
      <c r="C173" s="19" t="s">
        <v>22</v>
      </c>
      <c r="D173" s="26">
        <v>1.716</v>
      </c>
      <c r="E173" s="20">
        <f>F173/D173*100</f>
        <v>113.40326340326341</v>
      </c>
      <c r="F173" s="55">
        <v>1.946</v>
      </c>
      <c r="G173" s="55">
        <v>2.007</v>
      </c>
      <c r="H173" s="20">
        <f>G173/F173*100</f>
        <v>103.13463514902365</v>
      </c>
    </row>
    <row r="174" spans="1:8" s="25" customFormat="1" ht="18.75">
      <c r="A174" s="24"/>
      <c r="B174" s="34" t="s">
        <v>88</v>
      </c>
      <c r="C174" s="19" t="s">
        <v>82</v>
      </c>
      <c r="D174" s="26">
        <v>1</v>
      </c>
      <c r="E174" s="20">
        <f>F174/D174*100</f>
        <v>100</v>
      </c>
      <c r="F174" s="28">
        <v>1</v>
      </c>
      <c r="G174" s="28">
        <v>1</v>
      </c>
      <c r="H174" s="20">
        <f>G174/F174*100</f>
        <v>100</v>
      </c>
    </row>
    <row r="175" spans="1:8" s="25" customFormat="1" ht="19.5" customHeight="1">
      <c r="A175" s="24"/>
      <c r="B175" s="34" t="s">
        <v>204</v>
      </c>
      <c r="C175" s="19" t="s">
        <v>82</v>
      </c>
      <c r="D175" s="26">
        <v>18</v>
      </c>
      <c r="E175" s="20">
        <f>F175/D175*100</f>
        <v>100</v>
      </c>
      <c r="F175" s="28">
        <v>18</v>
      </c>
      <c r="G175" s="28">
        <v>18</v>
      </c>
      <c r="H175" s="20">
        <f>G175/F175*100</f>
        <v>100</v>
      </c>
    </row>
    <row r="176" spans="1:8" s="25" customFormat="1" ht="18.75">
      <c r="A176" s="24"/>
      <c r="B176" s="34" t="s">
        <v>89</v>
      </c>
      <c r="C176" s="19" t="s">
        <v>82</v>
      </c>
      <c r="D176" s="26"/>
      <c r="E176" s="20"/>
      <c r="F176" s="28"/>
      <c r="G176" s="28"/>
      <c r="H176" s="20"/>
    </row>
    <row r="177" spans="1:8" s="25" customFormat="1" ht="18.75">
      <c r="A177" s="24"/>
      <c r="B177" s="34" t="s">
        <v>90</v>
      </c>
      <c r="C177" s="19" t="s">
        <v>82</v>
      </c>
      <c r="D177" s="26">
        <v>84</v>
      </c>
      <c r="E177" s="20">
        <f>F177/D177*100</f>
        <v>100</v>
      </c>
      <c r="F177" s="28">
        <v>84</v>
      </c>
      <c r="G177" s="28">
        <v>85</v>
      </c>
      <c r="H177" s="20">
        <f>G177/F177*100</f>
        <v>101.19047619047619</v>
      </c>
    </row>
    <row r="178" spans="1:8" s="25" customFormat="1" ht="78.75">
      <c r="A178" s="24"/>
      <c r="B178" s="34" t="s">
        <v>91</v>
      </c>
      <c r="C178" s="19" t="s">
        <v>82</v>
      </c>
      <c r="D178" s="26">
        <v>23</v>
      </c>
      <c r="E178" s="20">
        <v>100</v>
      </c>
      <c r="F178" s="28">
        <v>23</v>
      </c>
      <c r="G178" s="28">
        <v>23</v>
      </c>
      <c r="H178" s="20">
        <f>G178/F178*100</f>
        <v>100</v>
      </c>
    </row>
    <row r="179" spans="1:8" s="25" customFormat="1" ht="47.25">
      <c r="A179" s="24"/>
      <c r="B179" s="34" t="s">
        <v>92</v>
      </c>
      <c r="C179" s="19" t="s">
        <v>82</v>
      </c>
      <c r="D179" s="26">
        <v>1</v>
      </c>
      <c r="E179" s="20">
        <v>100</v>
      </c>
      <c r="F179" s="28">
        <v>1</v>
      </c>
      <c r="G179" s="28">
        <v>1</v>
      </c>
      <c r="H179" s="20">
        <v>100</v>
      </c>
    </row>
    <row r="180" spans="1:8" s="25" customFormat="1" ht="18.75">
      <c r="A180" s="3" t="s">
        <v>10</v>
      </c>
      <c r="B180" s="15" t="s">
        <v>93</v>
      </c>
      <c r="C180" s="19"/>
      <c r="D180" s="26"/>
      <c r="E180" s="26"/>
      <c r="F180" s="28"/>
      <c r="G180" s="29"/>
      <c r="H180" s="20"/>
    </row>
    <row r="181" spans="1:8" s="25" customFormat="1" ht="18.75">
      <c r="A181" s="3"/>
      <c r="B181" s="14" t="s">
        <v>205</v>
      </c>
      <c r="C181" s="19" t="s">
        <v>52</v>
      </c>
      <c r="D181" s="26">
        <v>32</v>
      </c>
      <c r="E181" s="20">
        <v>96.9</v>
      </c>
      <c r="F181" s="28">
        <v>31</v>
      </c>
      <c r="G181" s="28">
        <v>35</v>
      </c>
      <c r="H181" s="20">
        <v>112.9</v>
      </c>
    </row>
    <row r="182" spans="1:8" s="25" customFormat="1" ht="18.75">
      <c r="A182" s="24"/>
      <c r="B182" s="14" t="s">
        <v>94</v>
      </c>
      <c r="C182" s="19" t="s">
        <v>82</v>
      </c>
      <c r="D182" s="26">
        <v>1</v>
      </c>
      <c r="E182" s="20">
        <v>100</v>
      </c>
      <c r="F182" s="28">
        <v>1</v>
      </c>
      <c r="G182" s="29">
        <v>1</v>
      </c>
      <c r="H182" s="20">
        <v>100</v>
      </c>
    </row>
    <row r="183" spans="1:8" s="25" customFormat="1" ht="18.75">
      <c r="A183" s="24"/>
      <c r="B183" s="14" t="s">
        <v>206</v>
      </c>
      <c r="C183" s="19" t="s">
        <v>52</v>
      </c>
      <c r="D183" s="26">
        <v>9</v>
      </c>
      <c r="E183" s="20">
        <v>111.1</v>
      </c>
      <c r="F183" s="28">
        <v>10</v>
      </c>
      <c r="G183" s="29">
        <v>10</v>
      </c>
      <c r="H183" s="20">
        <v>100</v>
      </c>
    </row>
    <row r="184" spans="1:8" s="25" customFormat="1" ht="31.5">
      <c r="A184" s="24"/>
      <c r="B184" s="14" t="s">
        <v>95</v>
      </c>
      <c r="C184" s="19" t="s">
        <v>82</v>
      </c>
      <c r="D184" s="26">
        <v>0</v>
      </c>
      <c r="E184" s="28">
        <v>0</v>
      </c>
      <c r="F184" s="28">
        <v>0</v>
      </c>
      <c r="G184" s="29">
        <v>0</v>
      </c>
      <c r="H184" s="28">
        <v>0</v>
      </c>
    </row>
    <row r="185" spans="1:8" s="25" customFormat="1" ht="18.75">
      <c r="A185" s="24"/>
      <c r="B185" s="14" t="s">
        <v>96</v>
      </c>
      <c r="C185" s="19" t="s">
        <v>82</v>
      </c>
      <c r="D185" s="26">
        <v>5</v>
      </c>
      <c r="E185" s="20">
        <v>120</v>
      </c>
      <c r="F185" s="28">
        <v>6</v>
      </c>
      <c r="G185" s="29">
        <v>6</v>
      </c>
      <c r="H185" s="20">
        <v>100</v>
      </c>
    </row>
    <row r="186" spans="1:8" s="25" customFormat="1" ht="18.75">
      <c r="A186" s="24"/>
      <c r="B186" s="14" t="s">
        <v>206</v>
      </c>
      <c r="C186" s="19" t="s">
        <v>82</v>
      </c>
      <c r="D186" s="26">
        <v>10</v>
      </c>
      <c r="E186" s="20">
        <v>120</v>
      </c>
      <c r="F186" s="28">
        <v>12</v>
      </c>
      <c r="G186" s="29">
        <v>13</v>
      </c>
      <c r="H186" s="20">
        <v>108.3</v>
      </c>
    </row>
    <row r="187" spans="1:8" s="25" customFormat="1" ht="18.75">
      <c r="A187" s="3"/>
      <c r="B187" s="14" t="s">
        <v>97</v>
      </c>
      <c r="C187" s="19" t="s">
        <v>82</v>
      </c>
      <c r="D187" s="26">
        <v>0</v>
      </c>
      <c r="E187" s="28">
        <v>0</v>
      </c>
      <c r="F187" s="28">
        <v>0</v>
      </c>
      <c r="G187" s="29">
        <v>0</v>
      </c>
      <c r="H187" s="20" t="s">
        <v>211</v>
      </c>
    </row>
    <row r="188" spans="1:8" s="25" customFormat="1" ht="31.5">
      <c r="A188" s="24"/>
      <c r="B188" s="14" t="s">
        <v>98</v>
      </c>
      <c r="C188" s="19" t="s">
        <v>82</v>
      </c>
      <c r="D188" s="26">
        <v>0</v>
      </c>
      <c r="E188" s="28">
        <v>0</v>
      </c>
      <c r="F188" s="28">
        <v>0</v>
      </c>
      <c r="G188" s="29">
        <v>0</v>
      </c>
      <c r="H188" s="28">
        <v>0</v>
      </c>
    </row>
    <row r="189" spans="1:8" s="25" customFormat="1" ht="31.5">
      <c r="A189" s="24"/>
      <c r="B189" s="14" t="s">
        <v>207</v>
      </c>
      <c r="C189" s="19" t="s">
        <v>52</v>
      </c>
      <c r="D189" s="26">
        <v>3</v>
      </c>
      <c r="E189" s="20">
        <v>-300</v>
      </c>
      <c r="F189" s="28">
        <v>0</v>
      </c>
      <c r="G189" s="29">
        <v>0</v>
      </c>
      <c r="H189" s="28">
        <v>0</v>
      </c>
    </row>
    <row r="190" spans="1:8" s="25" customFormat="1" ht="47.25">
      <c r="A190" s="24"/>
      <c r="B190" s="14" t="s">
        <v>99</v>
      </c>
      <c r="C190" s="19" t="s">
        <v>82</v>
      </c>
      <c r="D190" s="26">
        <v>1</v>
      </c>
      <c r="E190" s="20">
        <v>100</v>
      </c>
      <c r="F190" s="28">
        <v>1</v>
      </c>
      <c r="G190" s="28">
        <v>1</v>
      </c>
      <c r="H190" s="20">
        <v>100</v>
      </c>
    </row>
    <row r="191" spans="1:8" s="25" customFormat="1" ht="31.5">
      <c r="A191" s="24" t="s">
        <v>11</v>
      </c>
      <c r="B191" s="15" t="s">
        <v>100</v>
      </c>
      <c r="C191" s="19"/>
      <c r="D191" s="26"/>
      <c r="E191" s="26"/>
      <c r="F191" s="28"/>
      <c r="G191" s="29"/>
      <c r="H191" s="20"/>
    </row>
    <row r="192" spans="1:8" s="25" customFormat="1" ht="31.5">
      <c r="A192" s="46"/>
      <c r="B192" s="15" t="s">
        <v>101</v>
      </c>
      <c r="C192" s="19"/>
      <c r="D192" s="26"/>
      <c r="E192" s="26"/>
      <c r="F192" s="20"/>
      <c r="G192" s="20"/>
      <c r="H192" s="20"/>
    </row>
    <row r="193" spans="1:8" s="25" customFormat="1" ht="31.5">
      <c r="A193" s="24"/>
      <c r="B193" s="14" t="s">
        <v>102</v>
      </c>
      <c r="C193" s="19" t="s">
        <v>108</v>
      </c>
      <c r="D193" s="20">
        <v>0.6</v>
      </c>
      <c r="E193" s="20">
        <v>100</v>
      </c>
      <c r="F193" s="20">
        <v>0.5</v>
      </c>
      <c r="G193" s="20">
        <v>0.4</v>
      </c>
      <c r="H193" s="20">
        <v>80</v>
      </c>
    </row>
    <row r="194" spans="1:9" ht="15" customHeight="1">
      <c r="A194" s="11"/>
      <c r="B194" s="16"/>
      <c r="C194" s="16"/>
      <c r="D194" s="16"/>
      <c r="E194" s="16"/>
      <c r="F194" s="16"/>
      <c r="G194" s="16"/>
      <c r="H194" s="16"/>
      <c r="I194" s="9"/>
    </row>
    <row r="195" spans="1:9" ht="15" customHeight="1">
      <c r="A195" s="51" t="s">
        <v>193</v>
      </c>
      <c r="B195" s="51"/>
      <c r="C195" s="51"/>
      <c r="D195" s="51"/>
      <c r="E195" s="51"/>
      <c r="F195" s="51"/>
      <c r="G195" s="8"/>
      <c r="H195" s="8"/>
      <c r="I195" s="9"/>
    </row>
    <row r="196" spans="1:8" s="10" customFormat="1" ht="12.75" customHeight="1">
      <c r="A196" s="4"/>
      <c r="B196" s="88"/>
      <c r="C196" s="88"/>
      <c r="D196" s="88"/>
      <c r="E196" s="88"/>
      <c r="F196" s="88"/>
      <c r="G196" s="88"/>
      <c r="H196" s="88"/>
    </row>
    <row r="197" spans="1:8" s="10" customFormat="1" ht="15.75" customHeight="1">
      <c r="A197" s="4"/>
      <c r="B197" s="88"/>
      <c r="C197" s="88"/>
      <c r="D197" s="88"/>
      <c r="E197" s="88"/>
      <c r="F197" s="88"/>
      <c r="G197" s="88"/>
      <c r="H197" s="88"/>
    </row>
  </sheetData>
  <sheetProtection/>
  <mergeCells count="4">
    <mergeCell ref="G1:H1"/>
    <mergeCell ref="B197:H197"/>
    <mergeCell ref="A2:H2"/>
    <mergeCell ref="B196:H196"/>
  </mergeCells>
  <printOptions horizontalCentered="1"/>
  <pageMargins left="0.1968503937007874" right="0.1968503937007874" top="0.5905511811023623" bottom="0.1968503937007874" header="0.15748031496062992" footer="0.15748031496062992"/>
  <pageSetup fitToHeight="10" fitToWidth="1" horizontalDpi="600" verticalDpi="600" orientation="portrait" paperSize="9" scale="69" r:id="rId2"/>
  <headerFooter alignWithMargins="0">
    <oddHeader>&amp;C&amp;P</oddHeader>
  </headerFooter>
  <rowBreaks count="2" manualBreakCount="2">
    <brk id="70" max="7" man="1"/>
    <brk id="15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001</cp:lastModifiedBy>
  <cp:lastPrinted>2019-02-08T09:43:51Z</cp:lastPrinted>
  <dcterms:created xsi:type="dcterms:W3CDTF">2006-12-19T12:46:01Z</dcterms:created>
  <dcterms:modified xsi:type="dcterms:W3CDTF">2019-02-13T07:59:23Z</dcterms:modified>
  <cp:category/>
  <cp:version/>
  <cp:contentType/>
  <cp:contentStatus/>
</cp:coreProperties>
</file>