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додаток" sheetId="1" r:id="rId1"/>
  </sheets>
  <definedNames>
    <definedName name="_xlnm.Print_Titles" localSheetId="0">'додаток'!$4:$6</definedName>
  </definedNames>
  <calcPr fullCalcOnLoad="1"/>
</workbook>
</file>

<file path=xl/sharedStrings.xml><?xml version="1.0" encoding="utf-8"?>
<sst xmlns="http://schemas.openxmlformats.org/spreadsheetml/2006/main" count="421" uniqueCount="320">
  <si>
    <t>Райдержадміністрація, органи місцевого самоврядування</t>
  </si>
  <si>
    <t>оновлення проектно- кошторисної документації для реалізації будівельних робіт</t>
  </si>
  <si>
    <t>Виконання завдань, спрямованих на хзниження рівня захворюваності та смертності від соціально - значимих хвороб</t>
  </si>
  <si>
    <t>Проведення діагностичних маніпуляцій для встановлення діагнозу та забезпечення хворих на онкологічні захворювання лікарськими засобами</t>
  </si>
  <si>
    <t>Забезпечення хворих кардіологічного профілю тромболітичними препаратами в умовах стаціонарів Білокуракинської ЦРЛ</t>
  </si>
  <si>
    <t>Придбання розхідних матеріалів для електрокардіографів</t>
  </si>
  <si>
    <t>Виконання стандарту інфекційного контролю</t>
  </si>
  <si>
    <t>Зниження показників інвалідності та смертності серед хворих на онкологічні захворювання, зниження рівня захворюваності серед населення на онкологічні захворювання на 10-12%</t>
  </si>
  <si>
    <t>Зниження показників інвалідності  та смертності  серед хворих на серцево – судинні та судинно – мозкові розлади. Зниження рівня смерності від інфаркту та інсульту на 15-17%</t>
  </si>
  <si>
    <t>Своєчасна діагностика серцево – судинних захворювань при проведенні профілактичних оглядів</t>
  </si>
  <si>
    <t>Забезпечення виконання Урядової програми "Доступні ліки"</t>
  </si>
  <si>
    <t>Підготовка, подання для участі в конкурсах та програмах різних рівнів, реалізація проектів у сфері охорони здоровя</t>
  </si>
  <si>
    <t xml:space="preserve">Покращення умов навчання дітей в закладах освіти </t>
  </si>
  <si>
    <t>Втготовлення проектно-кошторисної документації, подача проектів для участі в конкурсах з проведення капітального ремонту та реконструкції закладів, забезпечення протипожежних заходів, забезпечення заходів з безперешкодного доступу маломобільних груп до закладів освіти</t>
  </si>
  <si>
    <t>Поліпшення матеріально-технічної бази галузі освіти</t>
  </si>
  <si>
    <t>Впровадження Концепціїт "Нової української школи"</t>
  </si>
  <si>
    <t>Забезпечення новим обладнанням, меблями учнів перших класів, проведення якісних ремонтів у класних кімнатах де будуть навчатися перші класи, створення умов для проходження курсів підвищення кваліфікації вчителям, які працюватимуть з першими класами для підвищення професійної компетенції</t>
  </si>
  <si>
    <t>Стовідсоткове охоплення дітей повною загальною середньою освітою та охоплення дітей 5-річного віку дошкільною освітою. Підвищення фахового рівня педагогічних працівників</t>
  </si>
  <si>
    <t>Забезпечити догляд та утримання в належному стані пам'ятників, пам'ятних знаків, меморіальних знаків, братських могил тощо на території району</t>
  </si>
  <si>
    <t>Закріплення за кожним об'єктом учнів закладів освіти</t>
  </si>
  <si>
    <t>Відділ культури райдержадміністрації</t>
  </si>
  <si>
    <t>Забезпечити участь аматорських колективів району у районних, обласних, всеукраїнських культурно-мистецьких заходах</t>
  </si>
  <si>
    <t>Передбачити в районній програмі кошти на участь колективів у заходах</t>
  </si>
  <si>
    <t>Організація та підготовка до проведення заходів</t>
  </si>
  <si>
    <t>Провести на належному рівні заходи, присвячені державним, міжнародним, професійним святам та пам'ятним датам</t>
  </si>
  <si>
    <t>Капітальний ремонт нежитлової будівлі районний будинок культури ім. Т.Г.Шевченка</t>
  </si>
  <si>
    <t>Підготовка проектно-кошторисної документації по капітальному ремонту</t>
  </si>
  <si>
    <t>Підготовка, подання для участі в конкурсах та програмах різних рівнів, реалізація проектів у сфері культури</t>
  </si>
  <si>
    <t>Забезпечення максимальної зайнятості молоді села у вечірній час та підлітків у позаурочний та літній час</t>
  </si>
  <si>
    <t>Залучення дітей та підлітків до участі в культурних заходах</t>
  </si>
  <si>
    <t>Розвиток культурно-дозвіллєвої діяльності. Збереження матеріальної та культурної спадщини. Зміцнення матеріально-тезнічної бази закладів клубного типу району</t>
  </si>
  <si>
    <t xml:space="preserve">Покращення матеріально-технічного забезпечення сфери фізичної культури і спорту. Забезпечення утримання, ремонту, реконструкції та будівництва споритвних споруд </t>
  </si>
  <si>
    <t>Створення умов для зайняття сільського населення фізичною культурою і спортом</t>
  </si>
  <si>
    <t>2018</t>
  </si>
  <si>
    <t>Райдержадміністрація, Сільські і селищні ради</t>
  </si>
  <si>
    <t>Підготовка, подання для участі в конкурсах та програмах різних рівнів, реалізація проектів у сфері фізичної культури та спорту</t>
  </si>
  <si>
    <t>Забезпечення доступу широких верств населення до занять масовим спортом</t>
  </si>
  <si>
    <t>Проведення інформаційно-розяснювальної роботи з жителями району щодо здорового способу життя</t>
  </si>
  <si>
    <t>Забезпечення підготовки та участі збірних команд району в районних, обласних змаганнях серед школярів, ветеранів та колективів фізичної культури</t>
  </si>
  <si>
    <t>Створення умов для підготовки команд</t>
  </si>
  <si>
    <t>Охоплення фізкультурно-оздоровчою та спортивно-масовою роботою не менше 12% жителів району</t>
  </si>
  <si>
    <t>Забезпечення належної підготовки команд і спортсменів району до участі в чемпіонатах області, всеукраїнських змаганнчх та інших спортивних заходах</t>
  </si>
  <si>
    <t>Залучення до занять фізичною культурою і спортом не менше 10% учнівської молоді</t>
  </si>
  <si>
    <t>Зростання рівня охоплення сімейними формами виховання дітей-сиріт та дітей, позбавлених батьківського піклування</t>
  </si>
  <si>
    <t xml:space="preserve">Створення 1 прийомної сімї та влаштування до неї 1 дитини, залишеної без батьківського піклування </t>
  </si>
  <si>
    <t>Проведення консультаційної роботи щодо створення прийомної сімї</t>
  </si>
  <si>
    <t>Проведення профілактичних заходів щодо запобігання дитячій безпритульності та бездоглядності</t>
  </si>
  <si>
    <t>Проведення рейдів</t>
  </si>
  <si>
    <t xml:space="preserve">Служба у справах дітей Білокуракинської райдержадміністрації, РЦСССДМ </t>
  </si>
  <si>
    <t>Запобігання дитячій безпритульності та бездоглядності</t>
  </si>
  <si>
    <t>Раннє виявлення дітей, які перебувають у складних життєвих обставинах</t>
  </si>
  <si>
    <t>Зменшення підліткової злочинності</t>
  </si>
  <si>
    <t xml:space="preserve">Проведення соціальної роботи з сім'ями, молоддю, дітьми, залишеними без батьківського піклування, та дітьми, які перебувають у складних життєвих обставинах, сприяння їх творчому розвитку, змістовному дозвіллю, відпочинку та організованому оздоровленню </t>
  </si>
  <si>
    <t>Проведення зустрічей, семінарів, лекцій</t>
  </si>
  <si>
    <t>Збільшення кількості випадків позитивного вирішення життєвих проблем сімей, дітей</t>
  </si>
  <si>
    <t>Формування правової поведінки та пропагування здорового способу життя серед неповнолітніх</t>
  </si>
  <si>
    <t>Проведення заходів</t>
  </si>
  <si>
    <t>Підвищення правової освіти підлітків, свідомий вибір дітьми здорового способу життя</t>
  </si>
  <si>
    <t>Збільшення  кількості дітей-сиріт та дітей, позбавлених батьківського піклування, охоплених сімейними формами виховання. Зменшення кількості дітей, які перебувають в інтернатних закладах</t>
  </si>
  <si>
    <t>Підготовка, подання для участі в конкурсах та програмах різних рівнів, реалізація проектів у сфері туризму</t>
  </si>
  <si>
    <t>Збереження та використання для туризму об'єктів культурної спадщини, використання з туристичною метою біологічного та ландшафтного різноманіття території району</t>
  </si>
  <si>
    <t>Інформування про об'єкти культурної спадщини та біологічне різноманіття території</t>
  </si>
  <si>
    <t>Розвиток сільського туризму, розширення мережі туристичних маршрутів</t>
  </si>
  <si>
    <t xml:space="preserve">11.1. Охорона навколишнього природного середовища </t>
  </si>
  <si>
    <t>Забезпечення роботи щодо ліквідації несанкціонованих звалищ, та збір і вивіз побутових відходів у місця його розміщення</t>
  </si>
  <si>
    <t>Підготовка, подання для участі в конкурсах та програмах різних рівнів, реалізація проектів у сфері охорони навколишнього природного середовища</t>
  </si>
  <si>
    <t>Сільські та селищна ради</t>
  </si>
  <si>
    <t>Забезпечення нефективного використання коштів районного та місцевого фондів охорони навколишнього природного середовища. Дотримання правил благоустрою населенням району</t>
  </si>
  <si>
    <t>Організаційна підтримка та інформаційно-просвітницьке сприяння добровільному об'єднанню територіальних громад на території району</t>
  </si>
  <si>
    <t>Інформаційне забезпечення населення щодо добровільного об'єднання територіальних громад</t>
  </si>
  <si>
    <t>Виконання райдержадміністрацією пловноважень, делегованих Білокуракинською районною радою з перендачею їй відповідних фінансових ресурсів, необхідних для здійснення цих повноважень</t>
  </si>
  <si>
    <t>Організація та забезпечення виконання повноважень</t>
  </si>
  <si>
    <t>Підтримка громадських ініціатив шляхом сприяння діяльності громадських організацій, зареєстрованих в установленому порядку</t>
  </si>
  <si>
    <t>Надання інформаційної та консультаційної допомоги громадським організаціям</t>
  </si>
  <si>
    <t>Створення ефективної системи управління - впровадження суспільно орієнтованого та прозорого механізму державного управління. Підвищення рівня професійної компетентності державних службовців та посадових осіб оранів місцевого самоврядування</t>
  </si>
  <si>
    <t>Виготовлення проектно-кошторисної документації для проведення капітального ремонту автодоріг</t>
  </si>
  <si>
    <t>Сільські і селищні ради</t>
  </si>
  <si>
    <t>Підготовка, подання для участі в конкурсах та програмах різних рівнів, реалізація проектів з розвитку дорожньо-транспортного комплексу</t>
  </si>
  <si>
    <t>Поліпшення транспортно-експлуатаційного стану автомобільних доріг загального користування, вулиць та доріг комунальної власності. Збільшення обсягів автомобільних перевезень пасажирів. Зниження рівня дорожньо-транспортного травматизму, зменшення кількості дорожньо-транспортних пригод</t>
  </si>
  <si>
    <t>Освоєння фінансових ресурсів, виділених з бюджетів різного рівня на проведення капітального ремонту доріг з асфальтовим покриттям</t>
  </si>
  <si>
    <t>Виділення з місцевих бюджетів коштів на виготовлення проектно-кошторисної документації для проведення капітального ремонту доріг</t>
  </si>
  <si>
    <t>Участь у тренінгах та семінарах щодо проектного менеджменту спеціалістів установ та закладів бюджетної сфери</t>
  </si>
  <si>
    <t xml:space="preserve">Розроблення містобудівної документації (генеральних планів, планів зонування) населених пунктів району </t>
  </si>
  <si>
    <t>Оформлення правовстановлюючих та інших документів на землі сприятиме виділенню земельних ділянок для індивідуального житлового будівництва</t>
  </si>
  <si>
    <t>Виділення з місцевих бюджетів коштів на виготовлення містобудівної документації</t>
  </si>
  <si>
    <t>При наявності коштів з Державного, обласного, районного та бюджетів місцевих рад забезпечити проведення капітального ремонту доріг з асфальтовим покриттям</t>
  </si>
  <si>
    <t>Райдержадміністрація, сільські і селищні ради</t>
  </si>
  <si>
    <t>Бюджети міст та районів</t>
  </si>
  <si>
    <t>6.1. Управління об’єктами комунальної власності</t>
  </si>
  <si>
    <t xml:space="preserve">Інші джерела фінансування </t>
  </si>
  <si>
    <t>9.3. Грошові доходи населення та заробітна плата</t>
  </si>
  <si>
    <t>ІХ. СОЦІАЛЬНА СФЕРА</t>
  </si>
  <si>
    <t>9.4. Соціальне забезпечення</t>
  </si>
  <si>
    <t>10.1. Охорона здоров'я</t>
  </si>
  <si>
    <t>Усього:</t>
  </si>
  <si>
    <t>VІІ. РОЗВИТОК РЕАЛЬНОГО СЕКТОРУ ЕКОНОМІКИ</t>
  </si>
  <si>
    <t>Державний бюджет</t>
  </si>
  <si>
    <t>ХІ. ПРИРОДОКОРИСТУВАННЯ ТА БЕЗПЕКА ЖИТТЄДІЯЛЬНОСТІ ЛЮДИНИ</t>
  </si>
  <si>
    <t>6.2. Інвестиційна діяльність</t>
  </si>
  <si>
    <t>Всього:</t>
  </si>
  <si>
    <t>10.2. Освіта</t>
  </si>
  <si>
    <t>Х. ГУМАНІТАРНА СФЕРА</t>
  </si>
  <si>
    <t>Обласний бюджет</t>
  </si>
  <si>
    <t>4.1. Джерела формування</t>
  </si>
  <si>
    <t>4.2. Фінансування заходів</t>
  </si>
  <si>
    <t>V. РИНКОВІ ПЕРЕТВОРЕННЯ</t>
  </si>
  <si>
    <t>IV. ФІНАНСОВІ РЕСУРСИ</t>
  </si>
  <si>
    <t>VІ. МЕХАНІЗМ РЕГУЛЮВАННЯ</t>
  </si>
  <si>
    <t xml:space="preserve"> Завдання</t>
  </si>
  <si>
    <t>Обсяги фінансування заходу, тис. грн</t>
  </si>
  <si>
    <t>№ п/п</t>
  </si>
  <si>
    <t>Механізм реалізації завдання</t>
  </si>
  <si>
    <t>Термін виконання</t>
  </si>
  <si>
    <t>Виконавці</t>
  </si>
  <si>
    <t>Очікуваний результат реалізації</t>
  </si>
  <si>
    <t>Всього :</t>
  </si>
  <si>
    <t>VIII. ЗОВНІШНЬОЕКОНОМІЧНА ДІЯЛЬНІСТЬ</t>
  </si>
  <si>
    <t>9.1. Демографічна ситуація</t>
  </si>
  <si>
    <t>9.2. Зайнятість населення та ринок праці</t>
  </si>
  <si>
    <t>Всього за розділом:</t>
  </si>
  <si>
    <t>10.3. Культура</t>
  </si>
  <si>
    <t>10.4. Фізична культура і спорт</t>
  </si>
  <si>
    <t>10.5. Створення умов соціалізації сім'ї та молоді</t>
  </si>
  <si>
    <t>10.6. Туристично-рекреаційна галузь</t>
  </si>
  <si>
    <t>Додаток 2 до Програми</t>
  </si>
  <si>
    <t>Здійснення заходів з покращення інвестиційного клімату та висвітлення інвестиційного потенціалу району</t>
  </si>
  <si>
    <t>Організація участі підприємств району у виставково-ярмаркових заходах, форумах, конференціях та презентаціях</t>
  </si>
  <si>
    <t xml:space="preserve">Райдержадміністрація, органи місцевого самоврядування, торгівельні підприємства </t>
  </si>
  <si>
    <t>5.1. Розвиток підприємництва</t>
  </si>
  <si>
    <t>Координація роботи управлінь і відділів щодо здійснення своєчасного і в повному обсязі надходжень до бюджетів усіх рівнів</t>
  </si>
  <si>
    <t>Своєчасне здійснення видатків за соціальними виплатами та програмами, видатків на оплату праці працівників бюджетних установ, недопущення будь-якої заборгованості</t>
  </si>
  <si>
    <t>Посилення бюджетної дисципліни та контролю за витратами бюджету</t>
  </si>
  <si>
    <t>Підвищення результативності та ефективності бюджетних видатків</t>
  </si>
  <si>
    <t>Відділ економічного розвитку і торгівлі райдержадміністрації</t>
  </si>
  <si>
    <t>Проведення інформаційної та освітньо-роз’яснювальної роботи серед населення району щодо формування здорового способу життя</t>
  </si>
  <si>
    <t>Білокуракинська ЦРЛ</t>
  </si>
  <si>
    <t>Формування здорового способу життя серед населення району, і,  як наслідок, зменшення захворюваності на найбільш розповсюджені хвороби</t>
  </si>
  <si>
    <t>Забезпечення 100%-го охоплення вагітних групи ризику сучасними методами перинатальної діагностики вродженої та спадкової патології з використанням біохімічних методів обстеження</t>
  </si>
  <si>
    <t>Забезпечення препаратами для лікування анемій вагітних та акушерських кровотеч</t>
  </si>
  <si>
    <t>Придбання медикаментів для новонароджених, дітей та матерів, які знаходяться у відділеннях інтенсивної терапії та реанімації</t>
  </si>
  <si>
    <t>Відділ економічного розвитку і торгівлі райдержадміністрації, керівники управлінь, відділів, установ, організацій та підприємств</t>
  </si>
  <si>
    <t>Розробка, затвердження та виконання цільових програм, спрямованих на економічний, культурний та соціальний розвиток району</t>
  </si>
  <si>
    <t>Сприяти відкриттю свиноферми</t>
  </si>
  <si>
    <t>своєчасно надавати інформацію про дію державних та міжнародних програм підтримки тваринництва</t>
  </si>
  <si>
    <t>Сприяти розвитку сільськогосподарського обслуговуючого кооперативу «Добробут 2010»</t>
  </si>
  <si>
    <t>інформувати щодо програм державної та міжнародної технічної допомоги</t>
  </si>
  <si>
    <t>Сприяти оновленню матеріально-технічної бази</t>
  </si>
  <si>
    <t xml:space="preserve"> своєчасно інформувати про зміни до державної програми підтримки</t>
  </si>
  <si>
    <t>Оновлення основних фондів</t>
  </si>
  <si>
    <t>Сприяти збільшенню посівних площ крупяних культур, в т.ч. гречки</t>
  </si>
  <si>
    <t>своєчасно інформувати про роботу та зміни обласної програми підтримки АПК</t>
  </si>
  <si>
    <t>Сприяти організації поливу на зрошувальних площах</t>
  </si>
  <si>
    <t xml:space="preserve"> своєчасно надавати інформаційну допомогу для участі в програмах підтримки </t>
  </si>
  <si>
    <t>Сприяти відкриттю цеху з виробництва круп’яних виробів</t>
  </si>
  <si>
    <t xml:space="preserve"> своєчасно надавати інформаційну допомогу</t>
  </si>
  <si>
    <t>Сприяти проведенню реконструкції та модернізації м’ясокомбінату ТОВ «М’ясних виробів «БІС»</t>
  </si>
  <si>
    <t>своєчасно інформувати щодо дії державних та міжнародних програм підтримки переробної галузі</t>
  </si>
  <si>
    <t>Провести роботу з населенням району щодо можливості придбання установок індивідуального доїння та отримання компенсації</t>
  </si>
  <si>
    <t>інформувати про державні та міжнародні програми підтримки</t>
  </si>
  <si>
    <t>Провести роботу щодо розвитку тваринництва в особистих селянських господарствах</t>
  </si>
  <si>
    <t>Управління агропромислового розвитку райдержадміністрації, ДП АПК "УкрАгроСтар"</t>
  </si>
  <si>
    <t>Управління агропромислового розвитку райдержадміністрації, СОК "Добробут 2010"</t>
  </si>
  <si>
    <t>Управлінні агропромислового розвитку райдержадміністрації,  сільськогосподарські підприємства району</t>
  </si>
  <si>
    <t>Управління агропромислового розвитку райдержадміністрації, СТОВ "Прогрес"</t>
  </si>
  <si>
    <t>Управління агропромислового розвитку райдержадміністрації, ФОП Костюченко</t>
  </si>
  <si>
    <t>Управління агропромислового розвитку райдержадміністрації, ТОВ ЗМВ "БІС"</t>
  </si>
  <si>
    <t>Управління агропромислового розвитку райдержадміністрації, населення району</t>
  </si>
  <si>
    <t>7.4. Будівництво</t>
  </si>
  <si>
    <t>Забезпечення фінансування районної програми підтримки індивідуального житлового будівництва на селі та покращення умов життєзабезпечення сільського населення "Власний дім"</t>
  </si>
  <si>
    <t>Райдержадміністрація, КП "Фонд підтримки індивідуального житлового будівництва на селі"</t>
  </si>
  <si>
    <t xml:space="preserve">Виділення з місцевих бюджетів коштів для фінансування програми </t>
  </si>
  <si>
    <t>Надання кредитів сільським сімям для забезпечення благоустроєним житлом</t>
  </si>
  <si>
    <t>Забезпечення зростання обсягів торгівлі</t>
  </si>
  <si>
    <t>Проведення моніторингу вільних торгівельних площ з метою інформування суб'єктів підприємництва</t>
  </si>
  <si>
    <t>Управління соціального захисту населення райдержадміністрації</t>
  </si>
  <si>
    <t>Створення нових  виробництв та інноваційних підприємств, створення нових робочих місць</t>
  </si>
  <si>
    <t>Розвиток сільськогосподарських обслуговуючих кооперативів.</t>
  </si>
  <si>
    <t>Створення нових  виробництв та інноваційних підприємств, ріст валового виробництва сільськогосподарської продукції на 4%;</t>
  </si>
  <si>
    <t>Ріст валового виробництва сільськогосподарської продукції на 4%; створення нових робочих місць, залучення внутрішніх і зовнішніх інвестицій до регіональної економіки</t>
  </si>
  <si>
    <t>Створення нових робочих місць, залучення внутрішніх і зовнішніх інвестицій до регіональної економіки</t>
  </si>
  <si>
    <t>Розвиток особистих підсобних господарств громадян, підвищення доходів населення</t>
  </si>
  <si>
    <t>Інформаційна підтримка (інформаційні семінари, консультації з питань складання бізнес-планів). Проведення навчання з підприємництва та надання ОДДП за рахунок коштів ФЗДССНБ</t>
  </si>
  <si>
    <t>Білокуракинський районний центр зайнятості, сільські та селищна ради</t>
  </si>
  <si>
    <t>Зниження рівня зареєстрованого безробіття</t>
  </si>
  <si>
    <t>Залучення безробітніх до громадських робіт</t>
  </si>
  <si>
    <t>Збільшення порівняно з 2017 роком рівня працевлаштування незайнятих громадян, в тому числі за рахунок професійної підготовки иа перепідготовки безробітних громадян відповідно до потреб ринку праці та замовлень роботодавців</t>
  </si>
  <si>
    <t>Забезпечення реалізації рішень, спрямованих на дотримання норм законодавства в частині мінімальної заробітної плати</t>
  </si>
  <si>
    <t xml:space="preserve">Збільшення середньомісячної заробітної плати </t>
  </si>
  <si>
    <t>Збільшення наявних доходів населення</t>
  </si>
  <si>
    <t>Проведення роботи з  моніторингу "ризикових" суб'єктів господарювання ,проведення роз'яснювальної роботи з роботодавцями</t>
  </si>
  <si>
    <t>Проведення роз'яснювальної роботи щодо впливу квотної категорії працівників для роботодавців</t>
  </si>
  <si>
    <t>Райдержадміністрація, Управління соціального захисту населення</t>
  </si>
  <si>
    <t>Підвищення рівня інформованості населення з питань призначення соціальних допомог, пільг та житлових субсидій</t>
  </si>
  <si>
    <t>Підвищення правової обізнаності населення з питань призначення соціальних допомог, пільг та житлових субсидій</t>
  </si>
  <si>
    <t>Підвищення рівня соціальної захищеності громадян внаслідок максимального охоплення мешканців району програмою житлових субсидій</t>
  </si>
  <si>
    <t>Підтримання в актуальному стані єдиного державного автоматизованого реєстру осіб, які мають право на пільги</t>
  </si>
  <si>
    <t>Підвищення рівня соціальної захищеності громадян внаслідок максимального охоплення пільгових категорій відповідними пільгами</t>
  </si>
  <si>
    <t>9.5. Житлово-комунальне господарство</t>
  </si>
  <si>
    <t>Виготовлення проектно-кошторисної документації по капітальному ремонту підвідного водопроводу с.Мирне, Білокуракинського району Луганської області</t>
  </si>
  <si>
    <t>Виділення фінансування для виготовлення проектно-кошторисної документацї для капітального ремонту системи водопостачання</t>
  </si>
  <si>
    <t>Органи місцевого самоврядування</t>
  </si>
  <si>
    <t xml:space="preserve">Проведення капітального ремонту розвідного водопроводу с.Просторе Білокуракинського району Луганської області </t>
  </si>
  <si>
    <t xml:space="preserve">Проведення реконструкції розвідного водопроводу с.Солідарне Білокуракинського району Луганської області </t>
  </si>
  <si>
    <t>Виготовлення проектно-кошторисної документації на будівництво підвідної лінії електропостачання до ВНС с.Солідарне та облаштування надсвердловинного приміщення</t>
  </si>
  <si>
    <t>Виділення фінансування для виготовлення проектно-кошторисної документацї для будівництва лінії електропостачання</t>
  </si>
  <si>
    <t xml:space="preserve">При надходженні коштів з Держаного, обласного або місцевого бюджетів, забезпечити проведення капітального ремонту </t>
  </si>
  <si>
    <t xml:space="preserve">При надходженні коштів з Держаного, обласного або місцевого бюджетів, забезпечити проведення реконструкції </t>
  </si>
  <si>
    <t>Підготовка, подання для участі в конкурсах та програмах різних рівнів, реалізація проектів з розвитку житлово-комунального господарства</t>
  </si>
  <si>
    <t>Моніторинг діючих програм та конкурсів, підготовка і дання заявок для участі</t>
  </si>
  <si>
    <t>Покращення кількісних та якісних показників із централізованого водопостачання</t>
  </si>
  <si>
    <t>Поліпшення матеріально-технічної бази</t>
  </si>
  <si>
    <t>КЗ "Білокуракинський районний центр ПМСД", Білокуракинська ЦРЛ, Райдержадмінітсрація, Районна рада, сільські та селищна ради</t>
  </si>
  <si>
    <t>Забезпечення якісної і доступної медичної допомоги</t>
  </si>
  <si>
    <t>З метою безперешкодного та якісного отримання населенням медичної допомоги забезпечити проведення роботи з укладення договорів між сімейними лікарями, терапевтами та фізичними особами (жителями району)</t>
  </si>
  <si>
    <t>Проведення інформаційно-розяснювальної роботи з жителями району щодо укладення договорів з сімейними лікарями</t>
  </si>
  <si>
    <t xml:space="preserve">Систематичне проведення  лікарями та середнім медичним персоналом закладів охорони здоров'я лекцій, тренінгів, бесід стосовно здорового способу життя </t>
  </si>
  <si>
    <t>КЗ "Білокуракинський районний центр ПМСД", Білокуракинська ЦРЛ</t>
  </si>
  <si>
    <t xml:space="preserve">Впровадження в практику сучасних методів надання медичної допомоги вагітним, породіллям, новонародженим та дітям </t>
  </si>
  <si>
    <t>Зниження кількості новонароджених з вродженими вадами. Забезпечення якісної медичної допомоги</t>
  </si>
  <si>
    <t>Розширення доступу населення району до добровільного консультування і тестування на ВІЛ-інфекцію (тест/системи, реактиви, системи відбору крові)</t>
  </si>
  <si>
    <t>Аналіз основних показників виконання районного бюджету з метою забезпечення його  збалансованості на 2018 рік</t>
  </si>
  <si>
    <t>Управління фінансів райдержадміністрації, виконкоми сільських та селищних рад</t>
  </si>
  <si>
    <t xml:space="preserve">Забезпечення якісного та своєчасного обслуговування платників податків </t>
  </si>
  <si>
    <t>Проведення обслуговування платників податків в обсязі та терміни, визначені законодавством</t>
  </si>
  <si>
    <t>Білокуракинське відділення Сватівської об'єднаної державної податкової інспекції Головного управління ДФС у Луганській області</t>
  </si>
  <si>
    <t>Підвищення рівня добровільної сплати податків та зборів, скорочення податкового боргу до бюджетів усіх рівнів</t>
  </si>
  <si>
    <t xml:space="preserve">Визначення пріоритетних напрямів фінасування видатків місцевих бюджетів (в першу чергу за захищеними статтями видатків), недопущення взяття нових зобов'язань за незахищеними статтями при відсутності фінансових ресурсів </t>
  </si>
  <si>
    <t>Виконання показників видатків бюджетів, затверджених місцевими радами на 2018 рік</t>
  </si>
  <si>
    <t>Управління фінансів райдержадміністрації, головні розпорядники коштів</t>
  </si>
  <si>
    <t>Забезпечення постійного контролю за ефективним, результативним і цільовим використанням коштів бюджетів усіх рівнів</t>
  </si>
  <si>
    <t>З метою забезпечення функціонування системи публічних закупівель, максимальної ефективності, економії та прозорості використання бюджетних коштів забезпечити здійснення закупівель товарів, робіт і послуг через систему ProZorro</t>
  </si>
  <si>
    <t>Проведення тендерних та допорогових закупівель товарів, робіт і послуг за бюджетні кошти через систему ProZorro</t>
  </si>
  <si>
    <t>Відділ економічного розвитку і торгівлі райдержадміністрації, розпорядники бюджетних коштів</t>
  </si>
  <si>
    <t>Забезпечення цільового та ефективного використання бюджетних коштів</t>
  </si>
  <si>
    <t>Підготовка, подання для участі в конкурсах та програмах різних рівнів, реалізація проектів з розвитку підприємництва</t>
  </si>
  <si>
    <t>Вирішити питання щодо ефективного використання приміщень, які перебувають на балансі комунальних підприємств</t>
  </si>
  <si>
    <t>Підвищення ефективності управління об'єктами спільної власності теритоіальних громад району</t>
  </si>
  <si>
    <t>Розширити напрями залучення коштів міжнародної технічної допомоги, державного та обласного бюджетів з метою вирішення проблем господарського комплексу і соціальної сфери територіальних громад району шляхом участі у міжнародних та відчизняних конкурсах та грантах</t>
  </si>
  <si>
    <t>Підготовка, подання для участі в конкурсах та програмах різних рівнів, реалізація проектів з розвитку територій</t>
  </si>
  <si>
    <t xml:space="preserve">Прийняття участі у тренінгах по розробці бізнес-планів </t>
  </si>
  <si>
    <t>Подання інвестиційних програм і проектів регіонального розвитку, що можуть реалізовуватися за рахунок коштів державного фонду регіонального розвитку та, серед іншого, передбачають будівництво (нове будівництво, реконструкція, реставрація, капітальний ремонт)</t>
  </si>
  <si>
    <t>Надання інформаційно-консультаційної допомоги щодо підготовки та подання проектів на конкурс проектів, що можуть реалізовуватися за рахунок коштів державного фонду регінального розвитку</t>
  </si>
  <si>
    <t>Керівники управлінь, відділів, установ, організацій та закладів бюджетної сфери</t>
  </si>
  <si>
    <t>Зростання обсягу інвестицій в основний капітал за рахунок усіх джерел фінансування</t>
  </si>
  <si>
    <t>Вирішення проблем територіальних громад шляхом реалізації проектів та програм розвитку місцевого самоврядування</t>
  </si>
  <si>
    <t>Забезпечення виконання цільових програм, спрямованих на економічний, соціальний та культурний розвиток району, передбачених бюджетом на 2018 рік</t>
  </si>
  <si>
    <t>6.3. Реалізація державних і регіональних цільових програм</t>
  </si>
  <si>
    <t>Збільшення кількості ефективно діючих цільових програм. Збільшення фінансування програм бюджетів різних рівнів</t>
  </si>
  <si>
    <t>7.1. Промисловість</t>
  </si>
  <si>
    <t>Сприяти, у межах визначених законодавством повноважень, організації нового виробництва</t>
  </si>
  <si>
    <t>Сприяти, у межах визначених законодавством повноважень, збільшенню виробничих потужностей діючих підприємств</t>
  </si>
  <si>
    <t>Консультаційна допомога в розробці бізнес заявки для подання потенційним інветорам</t>
  </si>
  <si>
    <t>Створення нових робочих місць, збільшення надходжень до бюджетів, зростання обсягу промислового виробництва порівняно з 2017 роком</t>
  </si>
  <si>
    <t>7.2. Агропромисловий комплекс</t>
  </si>
  <si>
    <t>7.3. Транспортно-дорожній комплекс</t>
  </si>
  <si>
    <t>Зниження темпу розповсюдження захворювання на території регіону, своєчасне виявлення та лікування ВІЛ-інфікованих</t>
  </si>
  <si>
    <t xml:space="preserve">Забезпечення медичних працівників засобами індивідуального захисту </t>
  </si>
  <si>
    <t>Профілактика професійного захворювання</t>
  </si>
  <si>
    <t xml:space="preserve">Забезпечення хворих на туберкульоз на амбулаторному етапі безоплатним рентгенологічним та бактеріоскопічним обстеженням </t>
  </si>
  <si>
    <t xml:space="preserve"> Покращення своєчасного виявлення хворих на туберкульоз на амбулаторному етапі.</t>
  </si>
  <si>
    <t>Забезпечення дотримання у протитуберкульозному кабінеті вимог стандарту інфекційного контролю шляхом придбання бактерицидних опромінювачів, респіраторів, одноразових масок для пацієнтів</t>
  </si>
  <si>
    <t>Забезпечити хворих на цукровий діабет препаратами інсуліну, цукрознижуючими препаратами та глюкометрами</t>
  </si>
  <si>
    <t>Поліпшення забезпеченості хворих на цукровий діабет інсулінами, зниження кількості ускладнень</t>
  </si>
  <si>
    <t>Забезпечення ефективної роботи робочої групи з питань сприяння розвитку малого підприємництва шляхом проведення засідань групи не рідше одного разу на квартал</t>
  </si>
  <si>
    <t>Зростання кількості малих підприємств та збільшення чисельності фізичних осіб - субєктів підприємницької діяльності. Надання фізичним та юридичним особам високоякісних адміністративних послуг.</t>
  </si>
  <si>
    <t>Фінансове забезпечення заходів щодо виготовлення документів на право власності об'єктів нерухомого майна спільної власності територіальних громад сіл, селища району</t>
  </si>
  <si>
    <t>Виділення з місцевих бюджетів коштів на виготовлення документів на право власності</t>
  </si>
  <si>
    <t>Інвентарізація приміщень комунальних підприємств та затвердження переліку вільних приміщень для подальшої здачі їх в оренду</t>
  </si>
  <si>
    <t>Районна рада, сільські та селищна ради, Балансоутримувачі об'єктів спільної власності територіальних громад сіл, селищ</t>
  </si>
  <si>
    <t>Районна рада, сільські та селищна ради,  Балансоутримувачі об'єктів спільної власності територіальних громад сіл, селищ</t>
  </si>
  <si>
    <t>Виконання та фінансування Постанови Кабінету Міністрів України від 17 серпня 1998 року №1303 «Про впорядкування безоплатного та пільгового відпустку лікарських засобів за рецептами лікарів у разі амбулаторного лікування окремих груп населення та за певними категоріями захворювань»</t>
  </si>
  <si>
    <t>Забезпечення пільгової категорії населення медикаментами, зубним протезуванням</t>
  </si>
  <si>
    <t>Надання безкоштовних медичних послуг пільговим категоріям населення</t>
  </si>
  <si>
    <t>Забезпечення інформування підприємств малого і середнього підприємництва про проведення бізнес-форумів, конференцій,семінарів, які проводяться на обласному та державному рівні.</t>
  </si>
  <si>
    <t>Забезпечення надання консультації з питань розробки бізнес-планів суб’єктами малого і середнього підприємництва.</t>
  </si>
  <si>
    <t>Райдержадміністрація</t>
  </si>
  <si>
    <t>Участь в інвестиційному форумі для пошуку інвесторів, подача заявок для участі у грантових програмах</t>
  </si>
  <si>
    <t>Відділ економічного розвитку і торгівлі, суб"єкти господарювання</t>
  </si>
  <si>
    <t>7.5. Виробництво споживчих товарів та послуг</t>
  </si>
  <si>
    <t>Забезпечення права дитини та створення умов для її благополучного зростання і виховання у колі здорової сім’ї</t>
  </si>
  <si>
    <t>Соціальний супровід сімей, які потребують допомоги</t>
  </si>
  <si>
    <t>Забезпечення соціальної підтримки сімей, дітей та молоді через ефективно функціонуючу систему соціальних послуг</t>
  </si>
  <si>
    <t>Надання соціальних послуг</t>
  </si>
  <si>
    <t>Створення нових робочих місць</t>
  </si>
  <si>
    <t>Створення нових підприємств, розширення існуючих</t>
  </si>
  <si>
    <t>*</t>
  </si>
  <si>
    <t>Білокуракинський районний центр зайнятості</t>
  </si>
  <si>
    <t>фінансування на паритетних засадах ФЗДССНБ  з місцевим бюджетом</t>
  </si>
  <si>
    <t>проведення навчанння та підвищення кваліфікації безробітних за рахунок ФЗДССНБ</t>
  </si>
  <si>
    <t>Недопущення  заборгованості з виплати заробітної плати по економічно активним підприємствам</t>
  </si>
  <si>
    <t>Активізація роботи робочих груп з координації дій місцевих органів виконавчої влади щодо забезпечення податкових та інших надходжень до бюджетів і погашення заборгованості із заробітної плати й інших соціальних виплат</t>
  </si>
  <si>
    <t>Відсутність заборгованості з виплати заробітної плати</t>
  </si>
  <si>
    <t>Легалізація заробітної плати</t>
  </si>
  <si>
    <t>Розміщення інформації в засобах масової інформації та на сайтах</t>
  </si>
  <si>
    <t xml:space="preserve">Забезпечення жителів району житловими субсидіями </t>
  </si>
  <si>
    <t xml:space="preserve">Проведення роботи по прийому документів та нарахуванню житлових субсидій </t>
  </si>
  <si>
    <t>Проведення роботи по збору інформації та внесення інформації до бази</t>
  </si>
  <si>
    <t>КЗ "Білокуракинський районний центр ПМСД"</t>
  </si>
  <si>
    <t>Заходи щодо забезпечення виконання завдань Програми  економічного і соціального розвитку Луганської області на 2018 рік</t>
  </si>
  <si>
    <t xml:space="preserve">Фінансування </t>
  </si>
  <si>
    <t>Відділ освіти Білокуракинської РДА</t>
  </si>
  <si>
    <t>Сприяння розширенню мережі сучасних обєктів торгівлі різних форм власності шляхом продажу, надання в оренду вільних торговельних площ</t>
  </si>
  <si>
    <t>Пошук міжнародних партнерів з метою реалізації спільних проектів в економічній, інвестиційній, освітній, туристичній, культурній та інших сферах</t>
  </si>
  <si>
    <t>Райдержадміністрація                    Районна рада</t>
  </si>
  <si>
    <t>Розширення ринків збуту продукції місцевих виробників</t>
  </si>
  <si>
    <t>Відділ економічного розвитку і торгівлі, управління агропромислового розвитку, суб’єкти господарювання</t>
  </si>
  <si>
    <t>Підвищення поінформованості міжнародного співтовариства про Білокуракинський район, його економічні та інвестиційні можливості, культурні та історичні традиції, а також формування позитивного міжнародного іміджу</t>
  </si>
  <si>
    <t>Участь суб'єктів господарювання району у міжнародних форумах, виставково-ярмаркових заходах, бізнес-зустрічах, конференціях, семінарах</t>
  </si>
  <si>
    <t>Інформування субєктів господарювання щодо проведення міжнародних форумів, виставково-ярмаркових заходів, бізнес-зустрічей, конференцій, семінарів</t>
  </si>
  <si>
    <t>Зменшення відтоку молодого населення в інші регіони</t>
  </si>
  <si>
    <t>Орієнтація безробітних на самозайнятість шляхом виплати одноразової допомоги по безробіттю для зайняття підприємницькою діяльністю</t>
  </si>
  <si>
    <t>Працевлаштування безробітніх на нове робоче місце з компенсацією роботодавцям витрат у розмірі єдиного внеску на загальнообов'язкове державне соціальне страхування</t>
  </si>
  <si>
    <t xml:space="preserve">Сприяння підвищенню  зацікавленості  роботодавців у працевлаштуванні на нові робочі місця, у тому числі у пріоритетних видах економічної діяльності, та працевлаштування на них зареєстрованих безробітних шляхом надання  компенсації  фактичних витрат  роботодавцям на сплату єдиного  внеску на загальнообов’язкове  державне соціальне страхування  </t>
  </si>
  <si>
    <t>З метою покращення благоустрою населених пунктів району, розвитку побутових послуг, надання допомоги інвалідам та громадянам похилого віку, організувати оплачувані громадські роботи та проведення тимчасових робіт для безробітніх</t>
  </si>
  <si>
    <t>Створення умов тимчасової зайнятості для безробітних та інших категорій населення шляхом організації громадських та інших робіт тимчасового  характеру</t>
  </si>
  <si>
    <t>З метою відтворення робочої сили, підвищення конкурентоздатності незайнятих громадян направити на профнавчання безробітних. Надання перевагу перепідготовці на замовлення роботодавців</t>
  </si>
  <si>
    <t xml:space="preserve">Забезпечити підвищення  конкурентоспроможності зареєстрованих безробітних на ринку  праці відповідно  до вимог сучасного  виробництва та сфери послуг шляхом організації  професійного  навчання, у тому числі за інтегрованими  професіями </t>
  </si>
  <si>
    <t>Проведення профорієнтаційних заходів для учнів старших класів закладів загальної освіти</t>
  </si>
  <si>
    <t xml:space="preserve">Соціальний супровід сімей, які опинилися у складних життєвих обставинах                                  </t>
  </si>
  <si>
    <t xml:space="preserve">Служба у справах дітей Білокуракинської райдержадміністрації 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</si>
</sst>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#,##0.0"/>
    <numFmt numFmtId="195" formatCode="#,##0.0&quot;р.&quot;"/>
    <numFmt numFmtId="196" formatCode="0.000"/>
    <numFmt numFmtId="197" formatCode="0.0;[Red]0.0"/>
    <numFmt numFmtId="198" formatCode="0.00;[Red]0.00"/>
    <numFmt numFmtId="199" formatCode="#,##0.000_ ;[Red]\-#,##0.000\ "/>
    <numFmt numFmtId="200" formatCode="#,##0.000"/>
    <numFmt numFmtId="201" formatCode="#,##0.00_ ;[Red]\-#,##0.00\ "/>
    <numFmt numFmtId="202" formatCode="_-* #,##0.0_р_._-;\-* #,##0.0_р_._-;_-* &quot;-&quot;??_р_._-;_-@_-"/>
    <numFmt numFmtId="203" formatCode="0.0000"/>
  </numFmts>
  <fonts count="35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10"/>
      <name val="Arial"/>
      <family val="2"/>
    </font>
    <font>
      <sz val="10"/>
      <name val="Helv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Arial Cyr"/>
      <family val="2"/>
    </font>
    <font>
      <b/>
      <i/>
      <sz val="10"/>
      <name val="Times New Roman"/>
      <family val="1"/>
    </font>
    <font>
      <i/>
      <sz val="10"/>
      <name val="Arial Cyr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4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vertical="top"/>
    </xf>
    <xf numFmtId="192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196" fontId="7" fillId="0" borderId="0" xfId="0" applyNumberFormat="1" applyFont="1" applyFill="1" applyBorder="1" applyAlignment="1">
      <alignment horizontal="center" vertical="center"/>
    </xf>
    <xf numFmtId="196" fontId="8" fillId="0" borderId="0" xfId="0" applyNumberFormat="1" applyFont="1" applyFill="1" applyBorder="1" applyAlignment="1">
      <alignment horizontal="center" vertical="center"/>
    </xf>
    <xf numFmtId="196" fontId="8" fillId="0" borderId="10" xfId="0" applyNumberFormat="1" applyFont="1" applyFill="1" applyBorder="1" applyAlignment="1">
      <alignment horizontal="center" vertical="center" wrapText="1"/>
    </xf>
    <xf numFmtId="196" fontId="0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192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96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 wrapText="1"/>
    </xf>
    <xf numFmtId="192" fontId="11" fillId="0" borderId="10" xfId="0" applyNumberFormat="1" applyFont="1" applyFill="1" applyBorder="1" applyAlignment="1">
      <alignment horizontal="center" vertical="center"/>
    </xf>
    <xf numFmtId="196" fontId="1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92" fontId="8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92" fontId="8" fillId="0" borderId="1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194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192" fontId="13" fillId="0" borderId="10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vertical="center" wrapText="1"/>
    </xf>
    <xf numFmtId="192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173" fontId="7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left" vertical="top" wrapText="1"/>
    </xf>
    <xf numFmtId="19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192" fontId="7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192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196" fontId="7" fillId="0" borderId="10" xfId="0" applyNumberFormat="1" applyFont="1" applyFill="1" applyBorder="1" applyAlignment="1">
      <alignment horizontal="center" vertical="center"/>
    </xf>
    <xf numFmtId="192" fontId="7" fillId="2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distributed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left" vertical="top"/>
    </xf>
    <xf numFmtId="49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192" fontId="13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top" wrapText="1"/>
    </xf>
    <xf numFmtId="2" fontId="7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9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9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1" xfId="0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left" vertical="top" wrapText="1"/>
    </xf>
    <xf numFmtId="49" fontId="7" fillId="0" borderId="17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justify" wrapText="1"/>
    </xf>
    <xf numFmtId="0" fontId="8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view="pageBreakPreview" zoomScaleNormal="91" zoomScaleSheetLayoutView="100" zoomScalePageLayoutView="58" workbookViewId="0" topLeftCell="A1">
      <pane ySplit="6" topLeftCell="BM156" activePane="bottomLeft" state="frozen"/>
      <selection pane="topLeft" activeCell="A1" sqref="A1"/>
      <selection pane="bottomLeft" activeCell="K119" sqref="K119"/>
    </sheetView>
  </sheetViews>
  <sheetFormatPr defaultColWidth="9.00390625" defaultRowHeight="12.75"/>
  <cols>
    <col min="1" max="1" width="5.75390625" style="1" customWidth="1"/>
    <col min="2" max="2" width="33.875" style="1" customWidth="1"/>
    <col min="3" max="3" width="36.25390625" style="1" customWidth="1"/>
    <col min="4" max="4" width="12.875" style="32" customWidth="1"/>
    <col min="5" max="5" width="15.25390625" style="32" customWidth="1"/>
    <col min="6" max="6" width="16.375" style="15" customWidth="1"/>
    <col min="7" max="7" width="18.125" style="32" customWidth="1"/>
    <col min="8" max="8" width="20.25390625" style="32" customWidth="1"/>
    <col min="9" max="9" width="28.75390625" style="1" customWidth="1"/>
    <col min="10" max="10" width="28.375" style="1" customWidth="1"/>
    <col min="11" max="16384" width="9.125" style="1" customWidth="1"/>
  </cols>
  <sheetData>
    <row r="1" spans="1:10" ht="12.75">
      <c r="A1" s="18"/>
      <c r="B1" s="18"/>
      <c r="C1" s="19"/>
      <c r="D1" s="20"/>
      <c r="E1" s="20"/>
      <c r="F1" s="12"/>
      <c r="G1" s="20"/>
      <c r="H1" s="20"/>
      <c r="I1" s="153" t="s">
        <v>124</v>
      </c>
      <c r="J1" s="153"/>
    </row>
    <row r="2" spans="1:10" ht="12.75">
      <c r="A2" s="154" t="s">
        <v>298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2.75">
      <c r="A3" s="21"/>
      <c r="B3" s="22"/>
      <c r="C3" s="23"/>
      <c r="D3" s="24"/>
      <c r="E3" s="24"/>
      <c r="F3" s="13"/>
      <c r="G3" s="24"/>
      <c r="H3" s="24"/>
      <c r="I3" s="23"/>
      <c r="J3" s="23"/>
    </row>
    <row r="4" spans="1:10" ht="12.75">
      <c r="A4" s="151" t="s">
        <v>110</v>
      </c>
      <c r="B4" s="151" t="s">
        <v>108</v>
      </c>
      <c r="C4" s="151" t="s">
        <v>111</v>
      </c>
      <c r="D4" s="151" t="s">
        <v>112</v>
      </c>
      <c r="E4" s="151" t="s">
        <v>109</v>
      </c>
      <c r="F4" s="151"/>
      <c r="G4" s="151"/>
      <c r="H4" s="151"/>
      <c r="I4" s="151" t="s">
        <v>113</v>
      </c>
      <c r="J4" s="151" t="s">
        <v>114</v>
      </c>
    </row>
    <row r="5" spans="1:10" ht="25.5">
      <c r="A5" s="151"/>
      <c r="B5" s="151"/>
      <c r="C5" s="151"/>
      <c r="D5" s="151"/>
      <c r="E5" s="16" t="s">
        <v>96</v>
      </c>
      <c r="F5" s="14" t="s">
        <v>102</v>
      </c>
      <c r="G5" s="16" t="s">
        <v>87</v>
      </c>
      <c r="H5" s="16" t="s">
        <v>89</v>
      </c>
      <c r="I5" s="151"/>
      <c r="J5" s="151"/>
    </row>
    <row r="6" spans="1:10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7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12.75">
      <c r="A7" s="174" t="s">
        <v>106</v>
      </c>
      <c r="B7" s="174"/>
      <c r="C7" s="174"/>
      <c r="D7" s="174"/>
      <c r="E7" s="174"/>
      <c r="F7" s="174"/>
      <c r="G7" s="174"/>
      <c r="H7" s="174"/>
      <c r="I7" s="174"/>
      <c r="J7" s="174"/>
    </row>
    <row r="8" spans="1:10" ht="12.75">
      <c r="A8" s="174" t="s">
        <v>103</v>
      </c>
      <c r="B8" s="174"/>
      <c r="C8" s="174"/>
      <c r="D8" s="174"/>
      <c r="E8" s="174"/>
      <c r="F8" s="174"/>
      <c r="G8" s="174"/>
      <c r="H8" s="174"/>
      <c r="I8" s="174"/>
      <c r="J8" s="174"/>
    </row>
    <row r="9" spans="1:10" ht="51">
      <c r="A9" s="44">
        <v>1</v>
      </c>
      <c r="B9" s="45" t="s">
        <v>220</v>
      </c>
      <c r="C9" s="46" t="s">
        <v>129</v>
      </c>
      <c r="D9" s="47">
        <v>2018</v>
      </c>
      <c r="E9" s="48">
        <v>0</v>
      </c>
      <c r="F9" s="48">
        <v>0</v>
      </c>
      <c r="G9" s="48">
        <v>0</v>
      </c>
      <c r="H9" s="48">
        <v>0</v>
      </c>
      <c r="I9" s="46" t="s">
        <v>221</v>
      </c>
      <c r="J9" s="155" t="s">
        <v>225</v>
      </c>
    </row>
    <row r="10" spans="1:10" ht="63.75">
      <c r="A10" s="43">
        <v>2</v>
      </c>
      <c r="B10" s="46" t="s">
        <v>222</v>
      </c>
      <c r="C10" s="46" t="s">
        <v>223</v>
      </c>
      <c r="D10" s="47">
        <v>2018</v>
      </c>
      <c r="E10" s="48">
        <v>0</v>
      </c>
      <c r="F10" s="48">
        <v>0</v>
      </c>
      <c r="G10" s="48">
        <v>0</v>
      </c>
      <c r="H10" s="48">
        <v>0</v>
      </c>
      <c r="I10" s="46" t="s">
        <v>224</v>
      </c>
      <c r="J10" s="185"/>
    </row>
    <row r="11" spans="1:10" ht="12.75">
      <c r="A11" s="186" t="s">
        <v>115</v>
      </c>
      <c r="B11" s="186"/>
      <c r="C11" s="50"/>
      <c r="D11" s="51"/>
      <c r="E11" s="52">
        <f>E10+E9</f>
        <v>0</v>
      </c>
      <c r="F11" s="52">
        <f>F10+F9</f>
        <v>0</v>
      </c>
      <c r="G11" s="52">
        <f>G10+G9</f>
        <v>0</v>
      </c>
      <c r="H11" s="52">
        <f>H10+H9</f>
        <v>0</v>
      </c>
      <c r="I11" s="50"/>
      <c r="J11" s="50"/>
    </row>
    <row r="12" spans="1:10" ht="12.75">
      <c r="A12" s="151" t="s">
        <v>104</v>
      </c>
      <c r="B12" s="151"/>
      <c r="C12" s="151"/>
      <c r="D12" s="151"/>
      <c r="E12" s="151"/>
      <c r="F12" s="151"/>
      <c r="G12" s="151"/>
      <c r="H12" s="151"/>
      <c r="I12" s="151"/>
      <c r="J12" s="151"/>
    </row>
    <row r="13" spans="1:10" ht="38.25">
      <c r="A13" s="171">
        <v>3</v>
      </c>
      <c r="B13" s="155" t="s">
        <v>226</v>
      </c>
      <c r="C13" s="46" t="s">
        <v>227</v>
      </c>
      <c r="D13" s="47">
        <v>2018</v>
      </c>
      <c r="E13" s="48">
        <v>0</v>
      </c>
      <c r="F13" s="48">
        <v>0</v>
      </c>
      <c r="G13" s="48">
        <v>0</v>
      </c>
      <c r="H13" s="48">
        <v>0</v>
      </c>
      <c r="I13" s="46" t="s">
        <v>228</v>
      </c>
      <c r="J13" s="168" t="s">
        <v>233</v>
      </c>
    </row>
    <row r="14" spans="1:10" ht="63.75">
      <c r="A14" s="173"/>
      <c r="B14" s="184"/>
      <c r="C14" s="46" t="s">
        <v>130</v>
      </c>
      <c r="D14" s="47">
        <v>2018</v>
      </c>
      <c r="E14" s="48">
        <v>0</v>
      </c>
      <c r="F14" s="48">
        <v>0</v>
      </c>
      <c r="G14" s="48">
        <v>0</v>
      </c>
      <c r="H14" s="48">
        <v>0</v>
      </c>
      <c r="I14" s="46" t="s">
        <v>228</v>
      </c>
      <c r="J14" s="156"/>
    </row>
    <row r="15" spans="1:10" ht="38.25">
      <c r="A15" s="171">
        <v>4</v>
      </c>
      <c r="B15" s="155" t="s">
        <v>229</v>
      </c>
      <c r="C15" s="46" t="s">
        <v>131</v>
      </c>
      <c r="D15" s="47">
        <v>2018</v>
      </c>
      <c r="E15" s="48">
        <v>0</v>
      </c>
      <c r="F15" s="48">
        <v>0</v>
      </c>
      <c r="G15" s="48">
        <v>0</v>
      </c>
      <c r="H15" s="48">
        <v>0</v>
      </c>
      <c r="I15" s="46" t="s">
        <v>228</v>
      </c>
      <c r="J15" s="156"/>
    </row>
    <row r="16" spans="1:10" ht="51" customHeight="1">
      <c r="A16" s="173"/>
      <c r="B16" s="185"/>
      <c r="C16" s="46" t="s">
        <v>132</v>
      </c>
      <c r="D16" s="47">
        <v>2018</v>
      </c>
      <c r="E16" s="48">
        <v>0</v>
      </c>
      <c r="F16" s="48">
        <v>0</v>
      </c>
      <c r="G16" s="48">
        <v>0</v>
      </c>
      <c r="H16" s="48">
        <v>0</v>
      </c>
      <c r="I16" s="46" t="s">
        <v>228</v>
      </c>
      <c r="J16" s="156"/>
    </row>
    <row r="17" spans="1:10" ht="89.25">
      <c r="A17" s="54">
        <v>5</v>
      </c>
      <c r="B17" s="49" t="s">
        <v>230</v>
      </c>
      <c r="C17" s="49" t="s">
        <v>231</v>
      </c>
      <c r="D17" s="55">
        <v>2018</v>
      </c>
      <c r="E17" s="56">
        <v>0</v>
      </c>
      <c r="F17" s="56">
        <v>0</v>
      </c>
      <c r="G17" s="56">
        <v>0</v>
      </c>
      <c r="H17" s="56">
        <v>0</v>
      </c>
      <c r="I17" s="49" t="s">
        <v>232</v>
      </c>
      <c r="J17" s="157"/>
    </row>
    <row r="18" spans="1:10" ht="12.75">
      <c r="A18" s="182" t="s">
        <v>115</v>
      </c>
      <c r="B18" s="145"/>
      <c r="C18" s="37"/>
      <c r="D18" s="57"/>
      <c r="E18" s="58">
        <f>E16+E15+E14+E13</f>
        <v>0</v>
      </c>
      <c r="F18" s="58">
        <f>F16+F15+F14+F13</f>
        <v>0</v>
      </c>
      <c r="G18" s="58">
        <f>G16+G15+G14+G13</f>
        <v>0</v>
      </c>
      <c r="H18" s="58">
        <f>H16+H15+H14+H13</f>
        <v>0</v>
      </c>
      <c r="I18" s="37"/>
      <c r="J18" s="37"/>
    </row>
    <row r="19" spans="1:10" ht="13.5">
      <c r="A19" s="183" t="s">
        <v>119</v>
      </c>
      <c r="B19" s="183"/>
      <c r="C19" s="67"/>
      <c r="D19" s="68"/>
      <c r="E19" s="69">
        <f>E18</f>
        <v>0</v>
      </c>
      <c r="F19" s="69">
        <f>F18</f>
        <v>0</v>
      </c>
      <c r="G19" s="69">
        <f>G18</f>
        <v>0</v>
      </c>
      <c r="H19" s="69">
        <f>H18</f>
        <v>0</v>
      </c>
      <c r="I19" s="38"/>
      <c r="J19" s="38"/>
    </row>
    <row r="20" spans="1:10" ht="12.75">
      <c r="A20" s="174" t="s">
        <v>105</v>
      </c>
      <c r="B20" s="174"/>
      <c r="C20" s="174"/>
      <c r="D20" s="174"/>
      <c r="E20" s="174"/>
      <c r="F20" s="174"/>
      <c r="G20" s="174"/>
      <c r="H20" s="174"/>
      <c r="I20" s="174"/>
      <c r="J20" s="174"/>
    </row>
    <row r="21" spans="1:10" s="6" customFormat="1" ht="12.75">
      <c r="A21" s="151" t="s">
        <v>128</v>
      </c>
      <c r="B21" s="151"/>
      <c r="C21" s="151"/>
      <c r="D21" s="151"/>
      <c r="E21" s="151"/>
      <c r="F21" s="151"/>
      <c r="G21" s="151"/>
      <c r="H21" s="151"/>
      <c r="I21" s="151"/>
      <c r="J21" s="151"/>
    </row>
    <row r="22" spans="1:10" s="6" customFormat="1" ht="165.75" customHeight="1">
      <c r="A22" s="16">
        <v>6</v>
      </c>
      <c r="B22" s="60" t="s">
        <v>263</v>
      </c>
      <c r="C22" s="46" t="s">
        <v>273</v>
      </c>
      <c r="D22" s="61">
        <v>2018</v>
      </c>
      <c r="E22" s="48">
        <v>0</v>
      </c>
      <c r="F22" s="48">
        <v>0</v>
      </c>
      <c r="G22" s="48">
        <v>0</v>
      </c>
      <c r="H22" s="48">
        <v>0</v>
      </c>
      <c r="I22" s="62" t="s">
        <v>133</v>
      </c>
      <c r="J22" s="184" t="s">
        <v>264</v>
      </c>
    </row>
    <row r="23" spans="1:10" ht="51">
      <c r="A23" s="16">
        <v>7</v>
      </c>
      <c r="B23" s="63" t="s">
        <v>234</v>
      </c>
      <c r="C23" s="46" t="s">
        <v>274</v>
      </c>
      <c r="D23" s="61">
        <v>2018</v>
      </c>
      <c r="E23" s="48">
        <v>0</v>
      </c>
      <c r="F23" s="48">
        <v>0</v>
      </c>
      <c r="G23" s="48">
        <v>0</v>
      </c>
      <c r="H23" s="48">
        <v>0</v>
      </c>
      <c r="I23" s="62" t="s">
        <v>133</v>
      </c>
      <c r="J23" s="185"/>
    </row>
    <row r="24" spans="1:10" ht="12.75">
      <c r="A24" s="182" t="s">
        <v>115</v>
      </c>
      <c r="B24" s="182"/>
      <c r="C24" s="43"/>
      <c r="D24" s="43"/>
      <c r="E24" s="64">
        <f>E23+E22</f>
        <v>0</v>
      </c>
      <c r="F24" s="64">
        <f>F23+F22</f>
        <v>0</v>
      </c>
      <c r="G24" s="64">
        <f>G23+G22</f>
        <v>0</v>
      </c>
      <c r="H24" s="64">
        <f>H23+H22</f>
        <v>0</v>
      </c>
      <c r="I24" s="43"/>
      <c r="J24" s="43"/>
    </row>
    <row r="25" spans="1:10" ht="13.5">
      <c r="A25" s="183" t="s">
        <v>119</v>
      </c>
      <c r="B25" s="183"/>
      <c r="C25" s="67"/>
      <c r="D25" s="68"/>
      <c r="E25" s="69">
        <f>E24</f>
        <v>0</v>
      </c>
      <c r="F25" s="69">
        <f>F24</f>
        <v>0</v>
      </c>
      <c r="G25" s="69">
        <f>G24</f>
        <v>0</v>
      </c>
      <c r="H25" s="69">
        <f>H24</f>
        <v>0</v>
      </c>
      <c r="I25" s="38"/>
      <c r="J25" s="38"/>
    </row>
    <row r="26" spans="1:10" ht="12.75">
      <c r="A26" s="174" t="s">
        <v>107</v>
      </c>
      <c r="B26" s="174"/>
      <c r="C26" s="174"/>
      <c r="D26" s="174"/>
      <c r="E26" s="174"/>
      <c r="F26" s="174"/>
      <c r="G26" s="174"/>
      <c r="H26" s="174"/>
      <c r="I26" s="174"/>
      <c r="J26" s="174"/>
    </row>
    <row r="27" spans="1:10" ht="12.75">
      <c r="A27" s="165" t="s">
        <v>88</v>
      </c>
      <c r="B27" s="165"/>
      <c r="C27" s="165"/>
      <c r="D27" s="165"/>
      <c r="E27" s="165"/>
      <c r="F27" s="165"/>
      <c r="G27" s="165"/>
      <c r="H27" s="165"/>
      <c r="I27" s="165"/>
      <c r="J27" s="165"/>
    </row>
    <row r="28" spans="1:10" ht="165" customHeight="1">
      <c r="A28" s="70">
        <v>8</v>
      </c>
      <c r="B28" s="72" t="s">
        <v>265</v>
      </c>
      <c r="C28" s="72" t="s">
        <v>266</v>
      </c>
      <c r="D28" s="47">
        <v>2018</v>
      </c>
      <c r="E28" s="48">
        <v>0</v>
      </c>
      <c r="F28" s="48">
        <v>0</v>
      </c>
      <c r="G28" s="48">
        <v>0</v>
      </c>
      <c r="H28" s="48">
        <v>0</v>
      </c>
      <c r="I28" s="71" t="s">
        <v>269</v>
      </c>
      <c r="J28" s="184" t="s">
        <v>236</v>
      </c>
    </row>
    <row r="29" spans="1:10" ht="51">
      <c r="A29" s="70">
        <v>9</v>
      </c>
      <c r="B29" s="72" t="s">
        <v>235</v>
      </c>
      <c r="C29" s="72" t="s">
        <v>267</v>
      </c>
      <c r="D29" s="47">
        <v>2018</v>
      </c>
      <c r="E29" s="48">
        <v>0</v>
      </c>
      <c r="F29" s="48">
        <v>0</v>
      </c>
      <c r="G29" s="48">
        <v>0</v>
      </c>
      <c r="H29" s="48">
        <v>0</v>
      </c>
      <c r="I29" s="71" t="s">
        <v>268</v>
      </c>
      <c r="J29" s="185"/>
    </row>
    <row r="30" spans="1:10" ht="12.75">
      <c r="A30" s="186" t="s">
        <v>115</v>
      </c>
      <c r="B30" s="186"/>
      <c r="C30" s="66"/>
      <c r="D30" s="43"/>
      <c r="E30" s="73">
        <f>E29+E28</f>
        <v>0</v>
      </c>
      <c r="F30" s="73">
        <f>F29+F28</f>
        <v>0</v>
      </c>
      <c r="G30" s="73">
        <f>G29+G28</f>
        <v>0</v>
      </c>
      <c r="H30" s="73">
        <f>H29+H28</f>
        <v>0</v>
      </c>
      <c r="I30" s="66"/>
      <c r="J30" s="66"/>
    </row>
    <row r="31" spans="1:10" ht="12.75">
      <c r="A31" s="165" t="s">
        <v>98</v>
      </c>
      <c r="B31" s="165"/>
      <c r="C31" s="165"/>
      <c r="D31" s="165"/>
      <c r="E31" s="165"/>
      <c r="F31" s="165"/>
      <c r="G31" s="165"/>
      <c r="H31" s="165"/>
      <c r="I31" s="165"/>
      <c r="J31" s="165"/>
    </row>
    <row r="32" spans="1:10" ht="105.75" customHeight="1">
      <c r="A32" s="74">
        <v>10</v>
      </c>
      <c r="B32" s="71" t="s">
        <v>237</v>
      </c>
      <c r="C32" s="46" t="s">
        <v>126</v>
      </c>
      <c r="D32" s="75">
        <v>2018</v>
      </c>
      <c r="E32" s="48">
        <v>0</v>
      </c>
      <c r="F32" s="48">
        <v>0</v>
      </c>
      <c r="G32" s="48">
        <v>0</v>
      </c>
      <c r="H32" s="48">
        <v>0</v>
      </c>
      <c r="I32" s="71" t="s">
        <v>140</v>
      </c>
      <c r="J32" s="71" t="s">
        <v>243</v>
      </c>
    </row>
    <row r="33" spans="1:10" ht="63.75">
      <c r="A33" s="17">
        <v>11</v>
      </c>
      <c r="B33" s="46" t="s">
        <v>238</v>
      </c>
      <c r="C33" s="46" t="s">
        <v>239</v>
      </c>
      <c r="D33" s="47">
        <v>2018</v>
      </c>
      <c r="E33" s="48">
        <v>0</v>
      </c>
      <c r="F33" s="48">
        <v>0</v>
      </c>
      <c r="G33" s="48">
        <v>0</v>
      </c>
      <c r="H33" s="48">
        <v>0</v>
      </c>
      <c r="I33" s="71" t="s">
        <v>140</v>
      </c>
      <c r="J33" s="187" t="s">
        <v>244</v>
      </c>
    </row>
    <row r="34" spans="1:10" ht="102">
      <c r="A34" s="17">
        <v>12</v>
      </c>
      <c r="B34" s="46" t="s">
        <v>240</v>
      </c>
      <c r="C34" s="46" t="s">
        <v>241</v>
      </c>
      <c r="D34" s="47">
        <v>2018</v>
      </c>
      <c r="E34" s="48">
        <v>0</v>
      </c>
      <c r="F34" s="48">
        <v>0</v>
      </c>
      <c r="G34" s="48">
        <v>0</v>
      </c>
      <c r="H34" s="48">
        <v>0</v>
      </c>
      <c r="I34" s="71" t="s">
        <v>140</v>
      </c>
      <c r="J34" s="187"/>
    </row>
    <row r="35" spans="1:10" s="2" customFormat="1" ht="12.75">
      <c r="A35" s="166" t="s">
        <v>115</v>
      </c>
      <c r="B35" s="167"/>
      <c r="C35" s="77"/>
      <c r="D35" s="16"/>
      <c r="E35" s="52">
        <f>E34+E33+E32</f>
        <v>0</v>
      </c>
      <c r="F35" s="52">
        <f>F34+F33+F32</f>
        <v>0</v>
      </c>
      <c r="G35" s="52">
        <f>G34+G33+G32</f>
        <v>0</v>
      </c>
      <c r="H35" s="52">
        <f>H34+H33+H32</f>
        <v>0</v>
      </c>
      <c r="I35" s="77"/>
      <c r="J35" s="77"/>
    </row>
    <row r="36" spans="1:10" ht="12.75">
      <c r="A36" s="165" t="s">
        <v>246</v>
      </c>
      <c r="B36" s="165"/>
      <c r="C36" s="165"/>
      <c r="D36" s="165"/>
      <c r="E36" s="165"/>
      <c r="F36" s="165"/>
      <c r="G36" s="165"/>
      <c r="H36" s="165"/>
      <c r="I36" s="165"/>
      <c r="J36" s="165"/>
    </row>
    <row r="37" spans="1:10" ht="63.75">
      <c r="A37" s="43">
        <v>13</v>
      </c>
      <c r="B37" s="78" t="s">
        <v>245</v>
      </c>
      <c r="C37" s="78" t="s">
        <v>141</v>
      </c>
      <c r="D37" s="47">
        <v>2018</v>
      </c>
      <c r="E37" s="48">
        <v>0</v>
      </c>
      <c r="F37" s="48">
        <v>0</v>
      </c>
      <c r="G37" s="48">
        <v>0</v>
      </c>
      <c r="H37" s="48">
        <v>0</v>
      </c>
      <c r="I37" s="46" t="s">
        <v>275</v>
      </c>
      <c r="J37" s="79" t="s">
        <v>247</v>
      </c>
    </row>
    <row r="38" spans="1:10" ht="12.75">
      <c r="A38" s="186" t="s">
        <v>115</v>
      </c>
      <c r="B38" s="186"/>
      <c r="C38" s="78"/>
      <c r="D38" s="80"/>
      <c r="E38" s="52">
        <f>E37</f>
        <v>0</v>
      </c>
      <c r="F38" s="52">
        <f>F37</f>
        <v>0</v>
      </c>
      <c r="G38" s="52">
        <f>G37</f>
        <v>0</v>
      </c>
      <c r="H38" s="52">
        <f>H37</f>
        <v>0</v>
      </c>
      <c r="I38" s="78"/>
      <c r="J38" s="78"/>
    </row>
    <row r="39" spans="1:10" ht="13.5">
      <c r="A39" s="183" t="s">
        <v>119</v>
      </c>
      <c r="B39" s="183"/>
      <c r="C39" s="67"/>
      <c r="D39" s="68"/>
      <c r="E39" s="69">
        <f>E38+E35+E30</f>
        <v>0</v>
      </c>
      <c r="F39" s="69">
        <f>F38+F35+F30</f>
        <v>0</v>
      </c>
      <c r="G39" s="69">
        <f>G38+G35+G30</f>
        <v>0</v>
      </c>
      <c r="H39" s="69">
        <f>H38+H35+H30</f>
        <v>0</v>
      </c>
      <c r="I39" s="67"/>
      <c r="J39" s="67"/>
    </row>
    <row r="40" spans="1:10" ht="12.75">
      <c r="A40" s="174" t="s">
        <v>95</v>
      </c>
      <c r="B40" s="174"/>
      <c r="C40" s="174"/>
      <c r="D40" s="174"/>
      <c r="E40" s="174"/>
      <c r="F40" s="174"/>
      <c r="G40" s="174"/>
      <c r="H40" s="174"/>
      <c r="I40" s="174"/>
      <c r="J40" s="174"/>
    </row>
    <row r="41" spans="1:10" ht="12.75">
      <c r="A41" s="165" t="s">
        <v>248</v>
      </c>
      <c r="B41" s="165"/>
      <c r="C41" s="165"/>
      <c r="D41" s="165"/>
      <c r="E41" s="165"/>
      <c r="F41" s="165"/>
      <c r="G41" s="165"/>
      <c r="H41" s="165"/>
      <c r="I41" s="165"/>
      <c r="J41" s="165"/>
    </row>
    <row r="42" spans="1:10" ht="38.25">
      <c r="A42" s="17">
        <v>14</v>
      </c>
      <c r="B42" s="65" t="s">
        <v>249</v>
      </c>
      <c r="C42" s="81" t="s">
        <v>276</v>
      </c>
      <c r="D42" s="47">
        <v>2018</v>
      </c>
      <c r="E42" s="82">
        <v>0</v>
      </c>
      <c r="F42" s="82">
        <v>0</v>
      </c>
      <c r="G42" s="82">
        <v>0</v>
      </c>
      <c r="H42" s="82">
        <v>0</v>
      </c>
      <c r="I42" s="78" t="s">
        <v>277</v>
      </c>
      <c r="J42" s="155" t="s">
        <v>252</v>
      </c>
    </row>
    <row r="43" spans="1:10" ht="51">
      <c r="A43" s="17">
        <v>15</v>
      </c>
      <c r="B43" s="46" t="s">
        <v>250</v>
      </c>
      <c r="C43" s="83" t="s">
        <v>251</v>
      </c>
      <c r="D43" s="47">
        <v>2018</v>
      </c>
      <c r="E43" s="82">
        <v>0</v>
      </c>
      <c r="F43" s="82">
        <v>0</v>
      </c>
      <c r="G43" s="82">
        <v>0</v>
      </c>
      <c r="H43" s="82">
        <v>0</v>
      </c>
      <c r="I43" s="78" t="s">
        <v>277</v>
      </c>
      <c r="J43" s="185"/>
    </row>
    <row r="44" spans="1:10" ht="12.75">
      <c r="A44" s="182" t="s">
        <v>115</v>
      </c>
      <c r="B44" s="182"/>
      <c r="C44" s="84"/>
      <c r="D44" s="51"/>
      <c r="E44" s="52">
        <f>E43+E42</f>
        <v>0</v>
      </c>
      <c r="F44" s="52">
        <f>F43+F42</f>
        <v>0</v>
      </c>
      <c r="G44" s="52">
        <f>G43+G42</f>
        <v>0</v>
      </c>
      <c r="H44" s="52">
        <f>H43+H42</f>
        <v>0</v>
      </c>
      <c r="I44" s="84"/>
      <c r="J44" s="84"/>
    </row>
    <row r="45" spans="1:10" s="3" customFormat="1" ht="12.75">
      <c r="A45" s="165" t="s">
        <v>253</v>
      </c>
      <c r="B45" s="165"/>
      <c r="C45" s="165"/>
      <c r="D45" s="165"/>
      <c r="E45" s="165"/>
      <c r="F45" s="165"/>
      <c r="G45" s="165"/>
      <c r="H45" s="165"/>
      <c r="I45" s="165"/>
      <c r="J45" s="165"/>
    </row>
    <row r="46" spans="1:10" s="25" customFormat="1" ht="38.25">
      <c r="A46" s="16">
        <v>16</v>
      </c>
      <c r="B46" s="98" t="s">
        <v>142</v>
      </c>
      <c r="C46" s="98" t="s">
        <v>143</v>
      </c>
      <c r="D46" s="86">
        <v>2018</v>
      </c>
      <c r="E46" s="86"/>
      <c r="F46" s="86"/>
      <c r="G46" s="86"/>
      <c r="H46" s="86">
        <v>9000</v>
      </c>
      <c r="I46" s="95" t="s">
        <v>160</v>
      </c>
      <c r="J46" s="99" t="s">
        <v>175</v>
      </c>
    </row>
    <row r="47" spans="1:10" s="25" customFormat="1" ht="51">
      <c r="A47" s="16">
        <v>17</v>
      </c>
      <c r="B47" s="98" t="s">
        <v>144</v>
      </c>
      <c r="C47" s="98" t="s">
        <v>145</v>
      </c>
      <c r="D47" s="87">
        <v>2018</v>
      </c>
      <c r="E47" s="87"/>
      <c r="F47" s="87"/>
      <c r="G47" s="87"/>
      <c r="H47" s="87">
        <v>2160</v>
      </c>
      <c r="I47" s="95" t="s">
        <v>161</v>
      </c>
      <c r="J47" s="100" t="s">
        <v>176</v>
      </c>
    </row>
    <row r="48" spans="1:10" s="25" customFormat="1" ht="51">
      <c r="A48" s="16">
        <v>18</v>
      </c>
      <c r="B48" s="101" t="s">
        <v>146</v>
      </c>
      <c r="C48" s="101" t="s">
        <v>147</v>
      </c>
      <c r="D48" s="87">
        <v>2018</v>
      </c>
      <c r="E48" s="87">
        <v>2000</v>
      </c>
      <c r="F48" s="87"/>
      <c r="G48" s="87"/>
      <c r="H48" s="87">
        <v>50000</v>
      </c>
      <c r="I48" s="95" t="s">
        <v>162</v>
      </c>
      <c r="J48" s="78" t="s">
        <v>148</v>
      </c>
    </row>
    <row r="49" spans="1:10" s="25" customFormat="1" ht="63.75">
      <c r="A49" s="16">
        <v>19</v>
      </c>
      <c r="B49" s="101" t="s">
        <v>149</v>
      </c>
      <c r="C49" s="101" t="s">
        <v>150</v>
      </c>
      <c r="D49" s="87">
        <v>2018</v>
      </c>
      <c r="E49" s="87"/>
      <c r="F49" s="87">
        <v>216</v>
      </c>
      <c r="G49" s="87"/>
      <c r="H49" s="87">
        <v>1944</v>
      </c>
      <c r="I49" s="95" t="s">
        <v>162</v>
      </c>
      <c r="J49" s="99" t="s">
        <v>177</v>
      </c>
    </row>
    <row r="50" spans="1:10" s="25" customFormat="1" ht="76.5">
      <c r="A50" s="16">
        <v>20</v>
      </c>
      <c r="B50" s="101" t="s">
        <v>151</v>
      </c>
      <c r="C50" s="101" t="s">
        <v>152</v>
      </c>
      <c r="D50" s="87">
        <v>2018</v>
      </c>
      <c r="E50" s="87"/>
      <c r="F50" s="87"/>
      <c r="G50" s="87"/>
      <c r="H50" s="87">
        <v>30000</v>
      </c>
      <c r="I50" s="95" t="s">
        <v>163</v>
      </c>
      <c r="J50" s="78" t="s">
        <v>178</v>
      </c>
    </row>
    <row r="51" spans="1:10" s="25" customFormat="1" ht="38.25">
      <c r="A51" s="16">
        <v>21</v>
      </c>
      <c r="B51" s="98" t="s">
        <v>153</v>
      </c>
      <c r="C51" s="98" t="s">
        <v>154</v>
      </c>
      <c r="D51" s="87">
        <v>2018</v>
      </c>
      <c r="E51" s="87"/>
      <c r="F51" s="87"/>
      <c r="G51" s="87"/>
      <c r="H51" s="87">
        <v>6500</v>
      </c>
      <c r="I51" s="95" t="s">
        <v>164</v>
      </c>
      <c r="J51" s="99" t="s">
        <v>175</v>
      </c>
    </row>
    <row r="52" spans="1:10" s="25" customFormat="1" ht="51">
      <c r="A52" s="54">
        <v>22</v>
      </c>
      <c r="B52" s="102" t="s">
        <v>155</v>
      </c>
      <c r="C52" s="102" t="s">
        <v>156</v>
      </c>
      <c r="D52" s="87">
        <v>2018</v>
      </c>
      <c r="E52" s="87"/>
      <c r="F52" s="87"/>
      <c r="G52" s="87"/>
      <c r="H52" s="87">
        <v>7500</v>
      </c>
      <c r="I52" s="95" t="s">
        <v>165</v>
      </c>
      <c r="J52" s="99" t="s">
        <v>179</v>
      </c>
    </row>
    <row r="53" spans="1:10" s="25" customFormat="1" ht="51">
      <c r="A53" s="107">
        <v>23</v>
      </c>
      <c r="B53" s="98" t="s">
        <v>157</v>
      </c>
      <c r="C53" s="98" t="s">
        <v>158</v>
      </c>
      <c r="D53" s="87">
        <v>2018</v>
      </c>
      <c r="E53" s="87"/>
      <c r="F53" s="87">
        <v>200</v>
      </c>
      <c r="G53" s="87"/>
      <c r="H53" s="87"/>
      <c r="I53" s="95" t="s">
        <v>166</v>
      </c>
      <c r="J53" s="85" t="s">
        <v>180</v>
      </c>
    </row>
    <row r="54" spans="1:10" s="25" customFormat="1" ht="38.25">
      <c r="A54" s="108">
        <v>24</v>
      </c>
      <c r="B54" s="98" t="s">
        <v>159</v>
      </c>
      <c r="C54" s="98" t="s">
        <v>158</v>
      </c>
      <c r="D54" s="87">
        <v>2018</v>
      </c>
      <c r="E54" s="87">
        <v>1100</v>
      </c>
      <c r="F54" s="87">
        <v>50</v>
      </c>
      <c r="G54" s="87"/>
      <c r="H54" s="87">
        <v>450</v>
      </c>
      <c r="I54" s="95" t="s">
        <v>166</v>
      </c>
      <c r="J54" s="85" t="s">
        <v>180</v>
      </c>
    </row>
    <row r="55" spans="1:10" s="25" customFormat="1" ht="12.75">
      <c r="A55" s="182" t="s">
        <v>115</v>
      </c>
      <c r="B55" s="182"/>
      <c r="C55" s="45"/>
      <c r="D55" s="53"/>
      <c r="E55" s="59">
        <f>E54+E53+E52+E51+E50+E49+E48+E47+E46</f>
        <v>3100</v>
      </c>
      <c r="F55" s="59">
        <f>F54+F53+F52+F51+F50+F49+F48+F47+F46</f>
        <v>466</v>
      </c>
      <c r="G55" s="59">
        <f>G54+G53+G52+G51+G50+G49+G48+G47+G46</f>
        <v>0</v>
      </c>
      <c r="H55" s="59">
        <f>H54+H53+H52+H51+H50+H49+H48+H47+H46</f>
        <v>107554</v>
      </c>
      <c r="I55" s="85"/>
      <c r="J55" s="89"/>
    </row>
    <row r="56" spans="1:10" ht="12.75">
      <c r="A56" s="165" t="s">
        <v>254</v>
      </c>
      <c r="B56" s="165"/>
      <c r="C56" s="165"/>
      <c r="D56" s="165"/>
      <c r="E56" s="165"/>
      <c r="F56" s="165"/>
      <c r="G56" s="165"/>
      <c r="H56" s="165"/>
      <c r="I56" s="165"/>
      <c r="J56" s="165"/>
    </row>
    <row r="57" spans="1:10" ht="63.75">
      <c r="A57" s="43">
        <v>25</v>
      </c>
      <c r="B57" s="78" t="s">
        <v>85</v>
      </c>
      <c r="C57" s="78" t="s">
        <v>79</v>
      </c>
      <c r="D57" s="47">
        <v>2018</v>
      </c>
      <c r="E57" s="48">
        <v>0</v>
      </c>
      <c r="F57" s="48">
        <v>0</v>
      </c>
      <c r="G57" s="48">
        <v>0</v>
      </c>
      <c r="H57" s="48">
        <v>0</v>
      </c>
      <c r="I57" s="78" t="s">
        <v>86</v>
      </c>
      <c r="J57" s="162" t="s">
        <v>78</v>
      </c>
    </row>
    <row r="58" spans="1:10" ht="51">
      <c r="A58" s="43">
        <v>26</v>
      </c>
      <c r="B58" s="78" t="s">
        <v>75</v>
      </c>
      <c r="C58" s="78" t="s">
        <v>80</v>
      </c>
      <c r="D58" s="47">
        <v>2018</v>
      </c>
      <c r="E58" s="48">
        <v>0</v>
      </c>
      <c r="F58" s="48">
        <v>0</v>
      </c>
      <c r="G58" s="48">
        <v>0</v>
      </c>
      <c r="H58" s="48">
        <v>0</v>
      </c>
      <c r="I58" s="78" t="s">
        <v>76</v>
      </c>
      <c r="J58" s="163"/>
    </row>
    <row r="59" spans="1:10" ht="51">
      <c r="A59" s="43">
        <v>27</v>
      </c>
      <c r="B59" s="78" t="s">
        <v>77</v>
      </c>
      <c r="C59" s="78" t="s">
        <v>81</v>
      </c>
      <c r="D59" s="47">
        <v>2018</v>
      </c>
      <c r="E59" s="48">
        <v>0</v>
      </c>
      <c r="F59" s="48">
        <v>0</v>
      </c>
      <c r="G59" s="48">
        <v>0</v>
      </c>
      <c r="H59" s="48">
        <v>0</v>
      </c>
      <c r="I59" s="90" t="s">
        <v>242</v>
      </c>
      <c r="J59" s="164"/>
    </row>
    <row r="60" spans="1:10" ht="12.75">
      <c r="A60" s="166" t="s">
        <v>115</v>
      </c>
      <c r="B60" s="167"/>
      <c r="C60" s="83"/>
      <c r="D60" s="47"/>
      <c r="E60" s="52">
        <f>E59+E57+E58</f>
        <v>0</v>
      </c>
      <c r="F60" s="52">
        <f>F59+F57+F58</f>
        <v>0</v>
      </c>
      <c r="G60" s="52">
        <f>G59+G57+G58</f>
        <v>0</v>
      </c>
      <c r="H60" s="52">
        <f>H59+H57+H58</f>
        <v>0</v>
      </c>
      <c r="I60" s="83"/>
      <c r="J60" s="83"/>
    </row>
    <row r="61" spans="1:10" ht="12.75">
      <c r="A61" s="165" t="s">
        <v>167</v>
      </c>
      <c r="B61" s="165"/>
      <c r="C61" s="165"/>
      <c r="D61" s="165"/>
      <c r="E61" s="165"/>
      <c r="F61" s="165"/>
      <c r="G61" s="165"/>
      <c r="H61" s="165"/>
      <c r="I61" s="165"/>
      <c r="J61" s="165"/>
    </row>
    <row r="62" spans="1:10" ht="78.75" customHeight="1">
      <c r="A62" s="44">
        <v>28</v>
      </c>
      <c r="B62" s="78" t="s">
        <v>82</v>
      </c>
      <c r="C62" s="83" t="s">
        <v>84</v>
      </c>
      <c r="D62" s="47">
        <v>2018</v>
      </c>
      <c r="E62" s="48">
        <v>0</v>
      </c>
      <c r="F62" s="48">
        <v>0</v>
      </c>
      <c r="G62" s="48">
        <v>0</v>
      </c>
      <c r="H62" s="48">
        <v>0</v>
      </c>
      <c r="I62" s="78" t="s">
        <v>86</v>
      </c>
      <c r="J62" s="83" t="s">
        <v>83</v>
      </c>
    </row>
    <row r="63" spans="1:10" ht="63.75">
      <c r="A63" s="44">
        <v>29</v>
      </c>
      <c r="B63" s="46" t="s">
        <v>168</v>
      </c>
      <c r="C63" s="78" t="s">
        <v>170</v>
      </c>
      <c r="D63" s="47">
        <v>2018</v>
      </c>
      <c r="E63" s="48">
        <v>280</v>
      </c>
      <c r="F63" s="48">
        <v>250</v>
      </c>
      <c r="G63" s="48">
        <v>0</v>
      </c>
      <c r="H63" s="48">
        <v>0</v>
      </c>
      <c r="I63" s="78" t="s">
        <v>169</v>
      </c>
      <c r="J63" s="83" t="s">
        <v>171</v>
      </c>
    </row>
    <row r="64" spans="1:10" ht="12.75">
      <c r="A64" s="166" t="s">
        <v>115</v>
      </c>
      <c r="B64" s="167"/>
      <c r="C64" s="83"/>
      <c r="D64" s="47"/>
      <c r="E64" s="52">
        <f>E62+E63</f>
        <v>280</v>
      </c>
      <c r="F64" s="52">
        <f>F62+F63</f>
        <v>250</v>
      </c>
      <c r="G64" s="52">
        <f>G62+G63</f>
        <v>0</v>
      </c>
      <c r="H64" s="52">
        <f>H62+H63</f>
        <v>0</v>
      </c>
      <c r="I64" s="83"/>
      <c r="J64" s="83"/>
    </row>
    <row r="65" spans="1:10" ht="12.75">
      <c r="A65" s="151" t="s">
        <v>278</v>
      </c>
      <c r="B65" s="151"/>
      <c r="C65" s="151"/>
      <c r="D65" s="151"/>
      <c r="E65" s="151"/>
      <c r="F65" s="151"/>
      <c r="G65" s="151"/>
      <c r="H65" s="151"/>
      <c r="I65" s="151"/>
      <c r="J65" s="151"/>
    </row>
    <row r="66" spans="1:10" ht="51">
      <c r="A66" s="44">
        <v>30</v>
      </c>
      <c r="B66" s="78" t="s">
        <v>301</v>
      </c>
      <c r="C66" s="83" t="s">
        <v>173</v>
      </c>
      <c r="D66" s="47">
        <v>2017</v>
      </c>
      <c r="E66" s="48">
        <v>0</v>
      </c>
      <c r="F66" s="48">
        <v>0</v>
      </c>
      <c r="G66" s="48">
        <v>0</v>
      </c>
      <c r="H66" s="48">
        <v>0</v>
      </c>
      <c r="I66" s="83" t="s">
        <v>127</v>
      </c>
      <c r="J66" s="83" t="s">
        <v>172</v>
      </c>
    </row>
    <row r="67" spans="1:10" ht="12.75">
      <c r="A67" s="186" t="s">
        <v>99</v>
      </c>
      <c r="B67" s="186"/>
      <c r="C67" s="83"/>
      <c r="D67" s="47"/>
      <c r="E67" s="52">
        <f>E66</f>
        <v>0</v>
      </c>
      <c r="F67" s="52">
        <f>F66</f>
        <v>0</v>
      </c>
      <c r="G67" s="52">
        <f>G66</f>
        <v>0</v>
      </c>
      <c r="H67" s="52">
        <f>H66</f>
        <v>0</v>
      </c>
      <c r="I67" s="83"/>
      <c r="J67" s="83"/>
    </row>
    <row r="68" spans="1:10" ht="13.5">
      <c r="A68" s="183" t="s">
        <v>119</v>
      </c>
      <c r="B68" s="183"/>
      <c r="C68" s="92"/>
      <c r="D68" s="93"/>
      <c r="E68" s="69">
        <f>E67+E60+E55+E44+E64</f>
        <v>3380</v>
      </c>
      <c r="F68" s="69">
        <f>F67+F60+F55+F44+F64</f>
        <v>716</v>
      </c>
      <c r="G68" s="69">
        <f>G67+G60+G55+G44+G64</f>
        <v>0</v>
      </c>
      <c r="H68" s="69">
        <f>H67+H60+H55+H44+H64</f>
        <v>107554</v>
      </c>
      <c r="I68" s="92"/>
      <c r="J68" s="92"/>
    </row>
    <row r="69" spans="1:10" ht="12.75">
      <c r="A69" s="174" t="s">
        <v>116</v>
      </c>
      <c r="B69" s="174"/>
      <c r="C69" s="174"/>
      <c r="D69" s="174"/>
      <c r="E69" s="174"/>
      <c r="F69" s="174"/>
      <c r="G69" s="174"/>
      <c r="H69" s="174"/>
      <c r="I69" s="174"/>
      <c r="J69" s="174"/>
    </row>
    <row r="70" spans="1:10" ht="64.5" customHeight="1">
      <c r="A70" s="91">
        <v>31</v>
      </c>
      <c r="B70" s="65" t="s">
        <v>302</v>
      </c>
      <c r="C70" s="78" t="s">
        <v>125</v>
      </c>
      <c r="D70" s="47">
        <v>2018</v>
      </c>
      <c r="E70" s="82">
        <v>0</v>
      </c>
      <c r="F70" s="82">
        <v>0</v>
      </c>
      <c r="G70" s="82">
        <v>0</v>
      </c>
      <c r="H70" s="82">
        <v>0</v>
      </c>
      <c r="I70" s="78" t="s">
        <v>303</v>
      </c>
      <c r="J70" s="78" t="s">
        <v>304</v>
      </c>
    </row>
    <row r="71" spans="1:10" ht="102">
      <c r="A71" s="16">
        <v>32</v>
      </c>
      <c r="B71" s="78" t="s">
        <v>307</v>
      </c>
      <c r="C71" s="78" t="s">
        <v>308</v>
      </c>
      <c r="D71" s="47">
        <v>2018</v>
      </c>
      <c r="E71" s="82">
        <v>0</v>
      </c>
      <c r="F71" s="82">
        <v>0</v>
      </c>
      <c r="G71" s="82">
        <v>0</v>
      </c>
      <c r="H71" s="82">
        <v>0</v>
      </c>
      <c r="I71" s="78" t="s">
        <v>305</v>
      </c>
      <c r="J71" s="78" t="s">
        <v>306</v>
      </c>
    </row>
    <row r="72" spans="1:10" ht="12.75">
      <c r="A72" s="186" t="s">
        <v>99</v>
      </c>
      <c r="B72" s="186"/>
      <c r="C72" s="83"/>
      <c r="D72" s="47"/>
      <c r="E72" s="52">
        <f>E71+E70</f>
        <v>0</v>
      </c>
      <c r="F72" s="52">
        <f>F71+F70</f>
        <v>0</v>
      </c>
      <c r="G72" s="52">
        <f>G71+G70</f>
        <v>0</v>
      </c>
      <c r="H72" s="52">
        <f>H71+H70</f>
        <v>0</v>
      </c>
      <c r="I72" s="83"/>
      <c r="J72" s="83"/>
    </row>
    <row r="73" spans="1:10" ht="13.5">
      <c r="A73" s="183" t="s">
        <v>119</v>
      </c>
      <c r="B73" s="183"/>
      <c r="C73" s="92"/>
      <c r="D73" s="93"/>
      <c r="E73" s="69">
        <f>E72</f>
        <v>0</v>
      </c>
      <c r="F73" s="69">
        <f>F72</f>
        <v>0</v>
      </c>
      <c r="G73" s="69">
        <f>G72</f>
        <v>0</v>
      </c>
      <c r="H73" s="69">
        <f>H72</f>
        <v>0</v>
      </c>
      <c r="I73" s="92"/>
      <c r="J73" s="92"/>
    </row>
    <row r="74" spans="1:10" ht="12.75">
      <c r="A74" s="174" t="s">
        <v>91</v>
      </c>
      <c r="B74" s="174"/>
      <c r="C74" s="174"/>
      <c r="D74" s="174"/>
      <c r="E74" s="174"/>
      <c r="F74" s="174"/>
      <c r="G74" s="174"/>
      <c r="H74" s="174"/>
      <c r="I74" s="174"/>
      <c r="J74" s="174"/>
    </row>
    <row r="75" spans="1:10" ht="12.75">
      <c r="A75" s="151" t="s">
        <v>117</v>
      </c>
      <c r="B75" s="151"/>
      <c r="C75" s="151"/>
      <c r="D75" s="151"/>
      <c r="E75" s="151"/>
      <c r="F75" s="151"/>
      <c r="G75" s="151"/>
      <c r="H75" s="151"/>
      <c r="I75" s="151"/>
      <c r="J75" s="151"/>
    </row>
    <row r="76" spans="1:10" ht="51">
      <c r="A76" s="16">
        <v>33</v>
      </c>
      <c r="B76" s="78" t="s">
        <v>279</v>
      </c>
      <c r="C76" s="78" t="s">
        <v>280</v>
      </c>
      <c r="D76" s="47">
        <v>2018</v>
      </c>
      <c r="E76" s="48">
        <v>0</v>
      </c>
      <c r="F76" s="48">
        <v>0</v>
      </c>
      <c r="G76" s="48">
        <v>0</v>
      </c>
      <c r="H76" s="48">
        <v>0</v>
      </c>
      <c r="I76" s="83" t="s">
        <v>174</v>
      </c>
      <c r="J76" s="158" t="s">
        <v>309</v>
      </c>
    </row>
    <row r="77" spans="1:10" ht="51">
      <c r="A77" s="91">
        <v>34</v>
      </c>
      <c r="B77" s="78" t="s">
        <v>281</v>
      </c>
      <c r="C77" s="78" t="s">
        <v>282</v>
      </c>
      <c r="D77" s="47">
        <v>2018</v>
      </c>
      <c r="E77" s="48">
        <v>0</v>
      </c>
      <c r="F77" s="48">
        <v>0</v>
      </c>
      <c r="G77" s="48">
        <v>0</v>
      </c>
      <c r="H77" s="48">
        <v>0</v>
      </c>
      <c r="I77" s="83" t="s">
        <v>174</v>
      </c>
      <c r="J77" s="161"/>
    </row>
    <row r="78" spans="1:10" ht="25.5">
      <c r="A78" s="91">
        <v>35</v>
      </c>
      <c r="B78" s="78" t="s">
        <v>283</v>
      </c>
      <c r="C78" s="78" t="s">
        <v>284</v>
      </c>
      <c r="D78" s="47">
        <v>2018</v>
      </c>
      <c r="E78" s="48">
        <v>0</v>
      </c>
      <c r="F78" s="48">
        <v>0</v>
      </c>
      <c r="G78" s="48">
        <v>0</v>
      </c>
      <c r="H78" s="48">
        <v>0</v>
      </c>
      <c r="I78" s="83" t="s">
        <v>174</v>
      </c>
      <c r="J78" s="159"/>
    </row>
    <row r="79" spans="1:10" ht="12.75">
      <c r="A79" s="186" t="s">
        <v>115</v>
      </c>
      <c r="B79" s="186"/>
      <c r="C79" s="94"/>
      <c r="D79" s="16"/>
      <c r="E79" s="52">
        <f>E78+E77+E76</f>
        <v>0</v>
      </c>
      <c r="F79" s="52">
        <f>F78+F77+F76</f>
        <v>0</v>
      </c>
      <c r="G79" s="52">
        <f>G78+G77+G76</f>
        <v>0</v>
      </c>
      <c r="H79" s="52">
        <f>H78+H77+H76</f>
        <v>0</v>
      </c>
      <c r="I79" s="94"/>
      <c r="J79" s="94"/>
    </row>
    <row r="80" spans="1:10" s="4" customFormat="1" ht="12.75">
      <c r="A80" s="151" t="s">
        <v>118</v>
      </c>
      <c r="B80" s="151"/>
      <c r="C80" s="151"/>
      <c r="D80" s="151"/>
      <c r="E80" s="151"/>
      <c r="F80" s="151"/>
      <c r="G80" s="151"/>
      <c r="H80" s="151"/>
      <c r="I80" s="151"/>
      <c r="J80" s="151"/>
    </row>
    <row r="81" spans="1:10" s="4" customFormat="1" ht="63.75">
      <c r="A81" s="16">
        <v>36</v>
      </c>
      <c r="B81" s="46" t="s">
        <v>310</v>
      </c>
      <c r="C81" s="46" t="s">
        <v>181</v>
      </c>
      <c r="D81" s="47">
        <v>2018</v>
      </c>
      <c r="E81" s="48">
        <v>0</v>
      </c>
      <c r="F81" s="48">
        <v>0</v>
      </c>
      <c r="G81" s="48">
        <v>0</v>
      </c>
      <c r="H81" s="47" t="s">
        <v>285</v>
      </c>
      <c r="I81" s="78" t="s">
        <v>286</v>
      </c>
      <c r="J81" s="149" t="s">
        <v>183</v>
      </c>
    </row>
    <row r="82" spans="1:10" s="4" customFormat="1" ht="114.75">
      <c r="A82" s="16">
        <v>37</v>
      </c>
      <c r="B82" s="78" t="s">
        <v>311</v>
      </c>
      <c r="C82" s="76" t="s">
        <v>312</v>
      </c>
      <c r="D82" s="47">
        <v>2018</v>
      </c>
      <c r="E82" s="48">
        <v>0</v>
      </c>
      <c r="F82" s="48">
        <v>0</v>
      </c>
      <c r="G82" s="48">
        <v>0</v>
      </c>
      <c r="H82" s="46" t="s">
        <v>287</v>
      </c>
      <c r="I82" s="78" t="s">
        <v>286</v>
      </c>
      <c r="J82" s="149"/>
    </row>
    <row r="83" spans="1:10" s="4" customFormat="1" ht="89.25">
      <c r="A83" s="16">
        <v>38</v>
      </c>
      <c r="B83" s="46" t="s">
        <v>313</v>
      </c>
      <c r="C83" s="95" t="s">
        <v>314</v>
      </c>
      <c r="D83" s="47">
        <v>2018</v>
      </c>
      <c r="E83" s="48">
        <v>0</v>
      </c>
      <c r="F83" s="48">
        <v>0</v>
      </c>
      <c r="G83" s="48">
        <v>1298.84</v>
      </c>
      <c r="H83" s="47" t="s">
        <v>285</v>
      </c>
      <c r="I83" s="78" t="s">
        <v>182</v>
      </c>
      <c r="J83" s="78" t="s">
        <v>184</v>
      </c>
    </row>
    <row r="84" spans="1:10" s="4" customFormat="1" ht="89.25">
      <c r="A84" s="16">
        <v>39</v>
      </c>
      <c r="B84" s="78" t="s">
        <v>315</v>
      </c>
      <c r="C84" s="90" t="s">
        <v>316</v>
      </c>
      <c r="D84" s="47">
        <v>2018</v>
      </c>
      <c r="E84" s="48">
        <v>0</v>
      </c>
      <c r="F84" s="48">
        <v>0</v>
      </c>
      <c r="G84" s="48">
        <v>0</v>
      </c>
      <c r="H84" s="47" t="s">
        <v>285</v>
      </c>
      <c r="I84" s="78" t="s">
        <v>286</v>
      </c>
      <c r="J84" s="149" t="s">
        <v>185</v>
      </c>
    </row>
    <row r="85" spans="1:10" s="4" customFormat="1" ht="51" customHeight="1">
      <c r="A85" s="16">
        <v>40</v>
      </c>
      <c r="B85" s="78" t="s">
        <v>317</v>
      </c>
      <c r="C85" s="46" t="s">
        <v>288</v>
      </c>
      <c r="D85" s="47">
        <v>2018</v>
      </c>
      <c r="E85" s="48">
        <v>0</v>
      </c>
      <c r="F85" s="48">
        <v>0</v>
      </c>
      <c r="G85" s="48">
        <v>0</v>
      </c>
      <c r="H85" s="47" t="s">
        <v>285</v>
      </c>
      <c r="I85" s="78" t="s">
        <v>286</v>
      </c>
      <c r="J85" s="149"/>
    </row>
    <row r="86" spans="1:10" ht="12.75">
      <c r="A86" s="186" t="s">
        <v>115</v>
      </c>
      <c r="B86" s="186"/>
      <c r="C86" s="66"/>
      <c r="D86" s="43"/>
      <c r="E86" s="73">
        <f>E85+E84+E83+E82+E81</f>
        <v>0</v>
      </c>
      <c r="F86" s="73">
        <f>F85+F84+F83+F82+F81</f>
        <v>0</v>
      </c>
      <c r="G86" s="73">
        <f>G85+G84+G83+G82+G81</f>
        <v>1298.84</v>
      </c>
      <c r="H86" s="73">
        <v>0</v>
      </c>
      <c r="I86" s="83"/>
      <c r="J86" s="66"/>
    </row>
    <row r="87" spans="1:10" s="4" customFormat="1" ht="12.75">
      <c r="A87" s="151" t="s">
        <v>90</v>
      </c>
      <c r="B87" s="151"/>
      <c r="C87" s="151"/>
      <c r="D87" s="151"/>
      <c r="E87" s="151"/>
      <c r="F87" s="151"/>
      <c r="G87" s="151"/>
      <c r="H87" s="151"/>
      <c r="I87" s="151"/>
      <c r="J87" s="151"/>
    </row>
    <row r="88" spans="1:10" s="4" customFormat="1" ht="89.25" customHeight="1">
      <c r="A88" s="16">
        <v>41</v>
      </c>
      <c r="B88" s="103" t="s">
        <v>289</v>
      </c>
      <c r="C88" s="78" t="s">
        <v>290</v>
      </c>
      <c r="D88" s="47">
        <v>2018</v>
      </c>
      <c r="E88" s="48">
        <v>0</v>
      </c>
      <c r="F88" s="48">
        <v>0</v>
      </c>
      <c r="G88" s="48">
        <v>0</v>
      </c>
      <c r="H88" s="48">
        <v>0</v>
      </c>
      <c r="I88" s="78" t="s">
        <v>191</v>
      </c>
      <c r="J88" s="79" t="s">
        <v>291</v>
      </c>
    </row>
    <row r="89" spans="1:10" s="4" customFormat="1" ht="38.25">
      <c r="A89" s="16">
        <v>42</v>
      </c>
      <c r="B89" s="103" t="s">
        <v>292</v>
      </c>
      <c r="C89" s="88" t="s">
        <v>190</v>
      </c>
      <c r="D89" s="47">
        <v>2018</v>
      </c>
      <c r="E89" s="48">
        <v>0</v>
      </c>
      <c r="F89" s="48">
        <v>0</v>
      </c>
      <c r="G89" s="48">
        <v>0</v>
      </c>
      <c r="H89" s="48">
        <v>0</v>
      </c>
      <c r="I89" s="78" t="s">
        <v>191</v>
      </c>
      <c r="J89" s="79" t="s">
        <v>187</v>
      </c>
    </row>
    <row r="90" spans="1:10" ht="51">
      <c r="A90" s="16">
        <v>43</v>
      </c>
      <c r="B90" s="103" t="s">
        <v>186</v>
      </c>
      <c r="C90" s="88" t="s">
        <v>189</v>
      </c>
      <c r="D90" s="47">
        <v>2018</v>
      </c>
      <c r="E90" s="48">
        <v>0</v>
      </c>
      <c r="F90" s="48">
        <v>0</v>
      </c>
      <c r="G90" s="48">
        <v>0</v>
      </c>
      <c r="H90" s="48">
        <v>0</v>
      </c>
      <c r="I90" s="78" t="s">
        <v>191</v>
      </c>
      <c r="J90" s="79" t="s">
        <v>188</v>
      </c>
    </row>
    <row r="91" spans="1:10" ht="12.75">
      <c r="A91" s="186" t="s">
        <v>115</v>
      </c>
      <c r="B91" s="186"/>
      <c r="C91" s="104"/>
      <c r="D91" s="105"/>
      <c r="E91" s="52">
        <f>E90+E89+E88</f>
        <v>0</v>
      </c>
      <c r="F91" s="52">
        <f>F90+F89+F88</f>
        <v>0</v>
      </c>
      <c r="G91" s="52">
        <f>G90+G89+G88</f>
        <v>0</v>
      </c>
      <c r="H91" s="52">
        <f>H90+H89+H88</f>
        <v>0</v>
      </c>
      <c r="I91" s="104"/>
      <c r="J91" s="50"/>
    </row>
    <row r="92" spans="1:10" s="7" customFormat="1" ht="12.75">
      <c r="A92" s="151" t="s">
        <v>92</v>
      </c>
      <c r="B92" s="151"/>
      <c r="C92" s="151"/>
      <c r="D92" s="151"/>
      <c r="E92" s="151"/>
      <c r="F92" s="151"/>
      <c r="G92" s="151"/>
      <c r="H92" s="151"/>
      <c r="I92" s="151"/>
      <c r="J92" s="151"/>
    </row>
    <row r="93" spans="1:10" s="7" customFormat="1" ht="51">
      <c r="A93" s="16">
        <v>44</v>
      </c>
      <c r="B93" s="103" t="s">
        <v>192</v>
      </c>
      <c r="C93" s="78" t="s">
        <v>293</v>
      </c>
      <c r="D93" s="47">
        <v>2018</v>
      </c>
      <c r="E93" s="48">
        <v>0</v>
      </c>
      <c r="F93" s="48">
        <v>0</v>
      </c>
      <c r="G93" s="48">
        <v>0</v>
      </c>
      <c r="H93" s="48">
        <v>0</v>
      </c>
      <c r="I93" s="78" t="s">
        <v>174</v>
      </c>
      <c r="J93" s="78" t="s">
        <v>193</v>
      </c>
    </row>
    <row r="94" spans="1:10" s="7" customFormat="1" ht="63.75">
      <c r="A94" s="16">
        <v>45</v>
      </c>
      <c r="B94" s="78" t="s">
        <v>294</v>
      </c>
      <c r="C94" s="78" t="s">
        <v>295</v>
      </c>
      <c r="D94" s="47">
        <v>2018</v>
      </c>
      <c r="E94" s="48">
        <v>0</v>
      </c>
      <c r="F94" s="48">
        <v>0</v>
      </c>
      <c r="G94" s="48">
        <v>0</v>
      </c>
      <c r="H94" s="48">
        <v>0</v>
      </c>
      <c r="I94" s="78" t="s">
        <v>174</v>
      </c>
      <c r="J94" s="106" t="s">
        <v>194</v>
      </c>
    </row>
    <row r="95" spans="1:10" s="7" customFormat="1" ht="63.75">
      <c r="A95" s="16">
        <v>46</v>
      </c>
      <c r="B95" s="103" t="s">
        <v>195</v>
      </c>
      <c r="C95" s="78" t="s">
        <v>296</v>
      </c>
      <c r="D95" s="47">
        <v>2018</v>
      </c>
      <c r="E95" s="48">
        <v>0</v>
      </c>
      <c r="F95" s="48">
        <v>0</v>
      </c>
      <c r="G95" s="48">
        <v>0</v>
      </c>
      <c r="H95" s="48">
        <v>0</v>
      </c>
      <c r="I95" s="78" t="s">
        <v>174</v>
      </c>
      <c r="J95" s="106" t="s">
        <v>196</v>
      </c>
    </row>
    <row r="96" spans="1:10" ht="12.75">
      <c r="A96" s="186" t="s">
        <v>115</v>
      </c>
      <c r="B96" s="186"/>
      <c r="C96" s="35"/>
      <c r="D96" s="51"/>
      <c r="E96" s="52">
        <f>E95+E94+E93</f>
        <v>0</v>
      </c>
      <c r="F96" s="52">
        <f>F95+F94+F93</f>
        <v>0</v>
      </c>
      <c r="G96" s="52">
        <f>G95+G94+G93</f>
        <v>0</v>
      </c>
      <c r="H96" s="52">
        <f>H95+H94+H93</f>
        <v>0</v>
      </c>
      <c r="I96" s="50"/>
      <c r="J96" s="50"/>
    </row>
    <row r="97" spans="1:10" s="8" customFormat="1" ht="12.75">
      <c r="A97" s="151" t="s">
        <v>197</v>
      </c>
      <c r="B97" s="151"/>
      <c r="C97" s="151"/>
      <c r="D97" s="151"/>
      <c r="E97" s="151"/>
      <c r="F97" s="151"/>
      <c r="G97" s="151"/>
      <c r="H97" s="151"/>
      <c r="I97" s="151"/>
      <c r="J97" s="151"/>
    </row>
    <row r="98" spans="1:10" s="8" customFormat="1" ht="63.75">
      <c r="A98" s="16">
        <v>47</v>
      </c>
      <c r="B98" s="78" t="s">
        <v>198</v>
      </c>
      <c r="C98" s="78" t="s">
        <v>199</v>
      </c>
      <c r="D98" s="47">
        <v>2018</v>
      </c>
      <c r="E98" s="48">
        <v>0</v>
      </c>
      <c r="F98" s="48">
        <v>0</v>
      </c>
      <c r="G98" s="48">
        <v>0</v>
      </c>
      <c r="H98" s="48">
        <v>0</v>
      </c>
      <c r="I98" s="83" t="s">
        <v>200</v>
      </c>
      <c r="J98" s="149" t="s">
        <v>209</v>
      </c>
    </row>
    <row r="99" spans="1:10" s="8" customFormat="1" ht="51">
      <c r="A99" s="16">
        <v>48</v>
      </c>
      <c r="B99" s="78" t="s">
        <v>201</v>
      </c>
      <c r="C99" s="78" t="s">
        <v>205</v>
      </c>
      <c r="D99" s="47">
        <v>2018</v>
      </c>
      <c r="E99" s="48">
        <v>0</v>
      </c>
      <c r="F99" s="48">
        <v>0</v>
      </c>
      <c r="G99" s="48">
        <v>0</v>
      </c>
      <c r="H99" s="48">
        <v>0</v>
      </c>
      <c r="I99" s="83" t="s">
        <v>200</v>
      </c>
      <c r="J99" s="149"/>
    </row>
    <row r="100" spans="1:10" s="8" customFormat="1" ht="51">
      <c r="A100" s="16">
        <v>49</v>
      </c>
      <c r="B100" s="78" t="s">
        <v>202</v>
      </c>
      <c r="C100" s="78" t="s">
        <v>206</v>
      </c>
      <c r="D100" s="47">
        <v>2018</v>
      </c>
      <c r="E100" s="48">
        <v>0</v>
      </c>
      <c r="F100" s="48">
        <v>0</v>
      </c>
      <c r="G100" s="48">
        <v>0</v>
      </c>
      <c r="H100" s="48">
        <v>0</v>
      </c>
      <c r="I100" s="83" t="s">
        <v>200</v>
      </c>
      <c r="J100" s="149"/>
    </row>
    <row r="101" spans="1:10" ht="63.75">
      <c r="A101" s="16">
        <v>50</v>
      </c>
      <c r="B101" s="78" t="s">
        <v>203</v>
      </c>
      <c r="C101" s="78" t="s">
        <v>204</v>
      </c>
      <c r="D101" s="47">
        <v>2018</v>
      </c>
      <c r="E101" s="48">
        <v>0</v>
      </c>
      <c r="F101" s="48">
        <v>0</v>
      </c>
      <c r="G101" s="48">
        <v>0</v>
      </c>
      <c r="H101" s="48">
        <v>0</v>
      </c>
      <c r="I101" s="83" t="s">
        <v>200</v>
      </c>
      <c r="J101" s="149"/>
    </row>
    <row r="102" spans="1:10" ht="51">
      <c r="A102" s="16">
        <v>51</v>
      </c>
      <c r="B102" s="78" t="s">
        <v>207</v>
      </c>
      <c r="C102" s="78" t="s">
        <v>208</v>
      </c>
      <c r="D102" s="47">
        <v>2018</v>
      </c>
      <c r="E102" s="48">
        <v>0</v>
      </c>
      <c r="F102" s="48">
        <v>0</v>
      </c>
      <c r="G102" s="48">
        <v>0</v>
      </c>
      <c r="H102" s="48">
        <v>0</v>
      </c>
      <c r="I102" s="83" t="s">
        <v>0</v>
      </c>
      <c r="J102" s="149"/>
    </row>
    <row r="103" spans="1:11" ht="12.75">
      <c r="A103" s="186" t="s">
        <v>99</v>
      </c>
      <c r="B103" s="186"/>
      <c r="C103" s="35"/>
      <c r="D103" s="36"/>
      <c r="E103" s="52">
        <f>E101+E100+E99+E98+E102</f>
        <v>0</v>
      </c>
      <c r="F103" s="52">
        <f>F101+F100+F99+F98+F102</f>
        <v>0</v>
      </c>
      <c r="G103" s="52">
        <f>G101+G100+G99+G98+G102</f>
        <v>0</v>
      </c>
      <c r="H103" s="52">
        <f>H101+H100+H99+H98+H102</f>
        <v>0</v>
      </c>
      <c r="I103" s="35"/>
      <c r="J103" s="35"/>
      <c r="K103" s="5"/>
    </row>
    <row r="104" spans="1:10" ht="13.5">
      <c r="A104" s="183" t="s">
        <v>119</v>
      </c>
      <c r="B104" s="183"/>
      <c r="C104" s="38"/>
      <c r="D104" s="39"/>
      <c r="E104" s="69">
        <f>E96+E91+E86+E79</f>
        <v>0</v>
      </c>
      <c r="F104" s="69">
        <f>F96+F91+F86+F79</f>
        <v>0</v>
      </c>
      <c r="G104" s="69">
        <f>G96+G91+G86+G79</f>
        <v>1298.84</v>
      </c>
      <c r="H104" s="69">
        <f>H96+H91+H86+H79</f>
        <v>0</v>
      </c>
      <c r="I104" s="38"/>
      <c r="J104" s="38"/>
    </row>
    <row r="105" spans="1:10" ht="12.75">
      <c r="A105" s="174" t="s">
        <v>101</v>
      </c>
      <c r="B105" s="174"/>
      <c r="C105" s="174"/>
      <c r="D105" s="174"/>
      <c r="E105" s="174"/>
      <c r="F105" s="174"/>
      <c r="G105" s="174"/>
      <c r="H105" s="174"/>
      <c r="I105" s="174"/>
      <c r="J105" s="174"/>
    </row>
    <row r="106" spans="1:10" s="9" customFormat="1" ht="12.75">
      <c r="A106" s="151" t="s">
        <v>93</v>
      </c>
      <c r="B106" s="151"/>
      <c r="C106" s="151"/>
      <c r="D106" s="151"/>
      <c r="E106" s="151"/>
      <c r="F106" s="151"/>
      <c r="G106" s="151"/>
      <c r="H106" s="151"/>
      <c r="I106" s="151"/>
      <c r="J106" s="151"/>
    </row>
    <row r="107" spans="1:10" s="9" customFormat="1" ht="63.75">
      <c r="A107" s="16">
        <v>52</v>
      </c>
      <c r="B107" s="78" t="s">
        <v>210</v>
      </c>
      <c r="C107" s="78" t="s">
        <v>299</v>
      </c>
      <c r="D107" s="47">
        <v>2018</v>
      </c>
      <c r="E107" s="82">
        <v>4696.1</v>
      </c>
      <c r="F107" s="82">
        <v>2000</v>
      </c>
      <c r="G107" s="82">
        <v>3309.8</v>
      </c>
      <c r="H107" s="82">
        <v>4969.5</v>
      </c>
      <c r="I107" s="46" t="s">
        <v>211</v>
      </c>
      <c r="J107" s="158" t="s">
        <v>212</v>
      </c>
    </row>
    <row r="108" spans="1:10" s="9" customFormat="1" ht="127.5" customHeight="1">
      <c r="A108" s="16">
        <v>53</v>
      </c>
      <c r="B108" s="78" t="s">
        <v>213</v>
      </c>
      <c r="C108" s="96" t="s">
        <v>214</v>
      </c>
      <c r="D108" s="53">
        <v>2018</v>
      </c>
      <c r="E108" s="109">
        <v>0</v>
      </c>
      <c r="F108" s="109">
        <v>0</v>
      </c>
      <c r="G108" s="109">
        <v>0</v>
      </c>
      <c r="H108" s="109">
        <v>0</v>
      </c>
      <c r="I108" s="78" t="s">
        <v>297</v>
      </c>
      <c r="J108" s="159"/>
    </row>
    <row r="109" spans="1:10" s="9" customFormat="1" ht="63.75">
      <c r="A109" s="16">
        <v>54</v>
      </c>
      <c r="B109" s="110" t="s">
        <v>134</v>
      </c>
      <c r="C109" s="111" t="s">
        <v>215</v>
      </c>
      <c r="D109" s="53">
        <v>2018</v>
      </c>
      <c r="E109" s="82">
        <v>0</v>
      </c>
      <c r="F109" s="82">
        <v>0</v>
      </c>
      <c r="G109" s="82">
        <v>0</v>
      </c>
      <c r="H109" s="82">
        <v>0</v>
      </c>
      <c r="I109" s="78" t="s">
        <v>216</v>
      </c>
      <c r="J109" s="112" t="s">
        <v>136</v>
      </c>
    </row>
    <row r="110" spans="1:10" s="9" customFormat="1" ht="63.75">
      <c r="A110" s="171">
        <v>55</v>
      </c>
      <c r="B110" s="177" t="s">
        <v>217</v>
      </c>
      <c r="C110" s="111" t="s">
        <v>137</v>
      </c>
      <c r="D110" s="53">
        <v>2018</v>
      </c>
      <c r="E110" s="82"/>
      <c r="F110" s="82"/>
      <c r="G110" s="82"/>
      <c r="H110" s="82"/>
      <c r="I110" s="146" t="s">
        <v>135</v>
      </c>
      <c r="J110" s="146" t="s">
        <v>218</v>
      </c>
    </row>
    <row r="111" spans="1:10" s="9" customFormat="1" ht="25.5">
      <c r="A111" s="172"/>
      <c r="B111" s="178"/>
      <c r="C111" s="111" t="s">
        <v>138</v>
      </c>
      <c r="D111" s="53">
        <v>2018</v>
      </c>
      <c r="E111" s="82"/>
      <c r="F111" s="82"/>
      <c r="G111" s="82">
        <v>40</v>
      </c>
      <c r="H111" s="82"/>
      <c r="I111" s="147"/>
      <c r="J111" s="147"/>
    </row>
    <row r="112" spans="1:10" s="9" customFormat="1" ht="51">
      <c r="A112" s="173"/>
      <c r="B112" s="179"/>
      <c r="C112" s="78" t="s">
        <v>139</v>
      </c>
      <c r="D112" s="53">
        <v>2018</v>
      </c>
      <c r="E112" s="52"/>
      <c r="F112" s="14"/>
      <c r="G112" s="82">
        <v>20</v>
      </c>
      <c r="H112" s="52"/>
      <c r="I112" s="148"/>
      <c r="J112" s="148"/>
    </row>
    <row r="113" spans="1:10" s="9" customFormat="1" ht="63.75">
      <c r="A113" s="171">
        <v>56</v>
      </c>
      <c r="B113" s="168" t="s">
        <v>2</v>
      </c>
      <c r="C113" s="46" t="s">
        <v>219</v>
      </c>
      <c r="D113" s="53">
        <v>2018</v>
      </c>
      <c r="E113" s="115"/>
      <c r="F113" s="116"/>
      <c r="G113" s="117">
        <v>10</v>
      </c>
      <c r="H113" s="116"/>
      <c r="I113" s="111" t="s">
        <v>135</v>
      </c>
      <c r="J113" s="118" t="s">
        <v>255</v>
      </c>
    </row>
    <row r="114" spans="1:10" s="9" customFormat="1" ht="25.5">
      <c r="A114" s="172"/>
      <c r="B114" s="169"/>
      <c r="C114" s="46" t="s">
        <v>256</v>
      </c>
      <c r="D114" s="53">
        <v>2018</v>
      </c>
      <c r="E114" s="115"/>
      <c r="F114" s="116"/>
      <c r="G114" s="117">
        <v>10</v>
      </c>
      <c r="H114" s="116"/>
      <c r="I114" s="111" t="s">
        <v>135</v>
      </c>
      <c r="J114" s="118" t="s">
        <v>257</v>
      </c>
    </row>
    <row r="115" spans="1:10" s="9" customFormat="1" ht="51">
      <c r="A115" s="172"/>
      <c r="B115" s="169"/>
      <c r="C115" s="46" t="s">
        <v>258</v>
      </c>
      <c r="D115" s="53">
        <v>2018</v>
      </c>
      <c r="E115" s="115"/>
      <c r="F115" s="116"/>
      <c r="G115" s="117">
        <v>5</v>
      </c>
      <c r="H115" s="116"/>
      <c r="I115" s="111" t="s">
        <v>135</v>
      </c>
      <c r="J115" s="118" t="s">
        <v>259</v>
      </c>
    </row>
    <row r="116" spans="1:10" s="9" customFormat="1" ht="76.5">
      <c r="A116" s="172"/>
      <c r="B116" s="169"/>
      <c r="C116" s="46" t="s">
        <v>260</v>
      </c>
      <c r="D116" s="53">
        <v>2018</v>
      </c>
      <c r="E116" s="115"/>
      <c r="F116" s="116"/>
      <c r="G116" s="117">
        <v>10</v>
      </c>
      <c r="H116" s="116"/>
      <c r="I116" s="111" t="s">
        <v>135</v>
      </c>
      <c r="J116" s="188" t="s">
        <v>6</v>
      </c>
    </row>
    <row r="117" spans="1:10" s="9" customFormat="1" ht="76.5">
      <c r="A117" s="172"/>
      <c r="B117" s="169"/>
      <c r="C117" s="114" t="s">
        <v>3</v>
      </c>
      <c r="D117" s="53">
        <v>2018</v>
      </c>
      <c r="E117" s="117"/>
      <c r="F117" s="119"/>
      <c r="G117" s="117">
        <v>20</v>
      </c>
      <c r="H117" s="117"/>
      <c r="I117" s="111" t="s">
        <v>135</v>
      </c>
      <c r="J117" s="118" t="s">
        <v>7</v>
      </c>
    </row>
    <row r="118" spans="1:10" s="9" customFormat="1" ht="76.5">
      <c r="A118" s="172"/>
      <c r="B118" s="169"/>
      <c r="C118" s="113" t="s">
        <v>4</v>
      </c>
      <c r="D118" s="53">
        <v>2018</v>
      </c>
      <c r="E118" s="117"/>
      <c r="F118" s="119"/>
      <c r="G118" s="117">
        <v>5</v>
      </c>
      <c r="H118" s="117"/>
      <c r="I118" s="111" t="s">
        <v>135</v>
      </c>
      <c r="J118" s="114" t="s">
        <v>8</v>
      </c>
    </row>
    <row r="119" spans="1:10" s="9" customFormat="1" ht="51">
      <c r="A119" s="172"/>
      <c r="B119" s="169"/>
      <c r="C119" s="78" t="s">
        <v>261</v>
      </c>
      <c r="D119" s="53">
        <v>2018</v>
      </c>
      <c r="E119" s="117"/>
      <c r="F119" s="119"/>
      <c r="G119" s="120">
        <v>687.6</v>
      </c>
      <c r="H119" s="117"/>
      <c r="I119" s="111" t="s">
        <v>135</v>
      </c>
      <c r="J119" s="118" t="s">
        <v>262</v>
      </c>
    </row>
    <row r="120" spans="1:10" s="9" customFormat="1" ht="51">
      <c r="A120" s="173"/>
      <c r="B120" s="170"/>
      <c r="C120" s="113" t="s">
        <v>5</v>
      </c>
      <c r="D120" s="53">
        <v>2018</v>
      </c>
      <c r="E120" s="117"/>
      <c r="F120" s="119"/>
      <c r="G120" s="120">
        <v>12</v>
      </c>
      <c r="H120" s="117"/>
      <c r="I120" s="111" t="s">
        <v>135</v>
      </c>
      <c r="J120" s="114" t="s">
        <v>9</v>
      </c>
    </row>
    <row r="121" spans="1:10" s="9" customFormat="1" ht="97.5" customHeight="1">
      <c r="A121" s="16">
        <v>57</v>
      </c>
      <c r="B121" s="78" t="s">
        <v>271</v>
      </c>
      <c r="C121" s="46" t="s">
        <v>270</v>
      </c>
      <c r="D121" s="53">
        <v>2018</v>
      </c>
      <c r="E121" s="117"/>
      <c r="F121" s="46"/>
      <c r="G121" s="117">
        <v>203</v>
      </c>
      <c r="H121" s="117"/>
      <c r="I121" s="111" t="s">
        <v>135</v>
      </c>
      <c r="J121" s="111" t="s">
        <v>272</v>
      </c>
    </row>
    <row r="122" spans="1:10" s="9" customFormat="1" ht="97.5" customHeight="1">
      <c r="A122" s="16">
        <v>58</v>
      </c>
      <c r="B122" s="78" t="s">
        <v>10</v>
      </c>
      <c r="C122" s="78" t="s">
        <v>299</v>
      </c>
      <c r="D122" s="53">
        <v>2018</v>
      </c>
      <c r="E122" s="117"/>
      <c r="F122" s="46"/>
      <c r="G122" s="117"/>
      <c r="H122" s="117"/>
      <c r="I122" s="111" t="s">
        <v>135</v>
      </c>
      <c r="J122" s="111" t="s">
        <v>212</v>
      </c>
    </row>
    <row r="123" spans="1:10" s="9" customFormat="1" ht="51">
      <c r="A123" s="16">
        <v>59</v>
      </c>
      <c r="B123" s="46" t="s">
        <v>11</v>
      </c>
      <c r="C123" s="78" t="s">
        <v>208</v>
      </c>
      <c r="D123" s="53">
        <v>2018</v>
      </c>
      <c r="E123" s="41"/>
      <c r="F123" s="42"/>
      <c r="G123" s="41"/>
      <c r="H123" s="41"/>
      <c r="I123" s="46" t="s">
        <v>216</v>
      </c>
      <c r="J123" s="111" t="s">
        <v>212</v>
      </c>
    </row>
    <row r="124" spans="1:10" ht="12.75">
      <c r="A124" s="160" t="s">
        <v>99</v>
      </c>
      <c r="B124" s="160"/>
      <c r="C124" s="40"/>
      <c r="D124" s="36"/>
      <c r="E124" s="52">
        <f>E123+E121+E119+E118+E117+E116+E115+E114+E113+E112+E111+E110+E109+E108+E107+E122</f>
        <v>4696.1</v>
      </c>
      <c r="F124" s="52">
        <f>F123+F121+F119+F118+F117+F116+F115+F114+F113+F112+F111+F110+F109+F108+F107+F122</f>
        <v>2000</v>
      </c>
      <c r="G124" s="52">
        <f>G123+G121+G119+G118+G117+G116+G115+G114+G113+G112+G111+G110+G109+G108+G107+G122</f>
        <v>4320.400000000001</v>
      </c>
      <c r="H124" s="52">
        <f>H123+H121+H119+H118+H117+H116+H115+H114+H113+H112+H111+H110+H109+H108+H107+H122</f>
        <v>4969.5</v>
      </c>
      <c r="I124" s="35"/>
      <c r="J124" s="35"/>
    </row>
    <row r="125" spans="1:10" ht="13.5">
      <c r="A125" s="174" t="s">
        <v>100</v>
      </c>
      <c r="B125" s="175"/>
      <c r="C125" s="175"/>
      <c r="D125" s="175"/>
      <c r="E125" s="175"/>
      <c r="F125" s="175"/>
      <c r="G125" s="175"/>
      <c r="H125" s="175"/>
      <c r="I125" s="175"/>
      <c r="J125" s="175"/>
    </row>
    <row r="126" spans="1:10" ht="96.75" customHeight="1">
      <c r="A126" s="43">
        <v>60</v>
      </c>
      <c r="B126" s="83" t="s">
        <v>12</v>
      </c>
      <c r="C126" s="106" t="s">
        <v>13</v>
      </c>
      <c r="D126" s="47">
        <v>2018</v>
      </c>
      <c r="E126" s="121">
        <v>3799.7</v>
      </c>
      <c r="F126" s="47">
        <v>0</v>
      </c>
      <c r="G126" s="121">
        <v>4805.6</v>
      </c>
      <c r="H126" s="82">
        <v>0</v>
      </c>
      <c r="I126" s="78" t="s">
        <v>300</v>
      </c>
      <c r="J126" s="83" t="s">
        <v>14</v>
      </c>
    </row>
    <row r="127" spans="1:10" ht="102">
      <c r="A127" s="43">
        <v>61</v>
      </c>
      <c r="B127" s="83" t="s">
        <v>15</v>
      </c>
      <c r="C127" s="123" t="s">
        <v>16</v>
      </c>
      <c r="D127" s="122">
        <v>2018</v>
      </c>
      <c r="E127" s="47">
        <v>0</v>
      </c>
      <c r="F127" s="47">
        <v>0</v>
      </c>
      <c r="G127" s="82">
        <v>0</v>
      </c>
      <c r="H127" s="82">
        <v>0</v>
      </c>
      <c r="I127" s="78" t="s">
        <v>300</v>
      </c>
      <c r="J127" s="83" t="s">
        <v>17</v>
      </c>
    </row>
    <row r="128" spans="1:10" ht="12.75">
      <c r="A128" s="160" t="s">
        <v>99</v>
      </c>
      <c r="B128" s="160"/>
      <c r="C128" s="124"/>
      <c r="D128" s="122"/>
      <c r="E128" s="73">
        <f>E127+E126</f>
        <v>3799.7</v>
      </c>
      <c r="F128" s="73">
        <f>F127+F126</f>
        <v>0</v>
      </c>
      <c r="G128" s="73">
        <f>G127+G126</f>
        <v>4805.6</v>
      </c>
      <c r="H128" s="73">
        <f>H127+H126</f>
        <v>0</v>
      </c>
      <c r="I128" s="124"/>
      <c r="J128" s="124"/>
    </row>
    <row r="129" spans="1:10" ht="12.75">
      <c r="A129" s="174" t="s">
        <v>120</v>
      </c>
      <c r="B129" s="174"/>
      <c r="C129" s="174"/>
      <c r="D129" s="174"/>
      <c r="E129" s="174"/>
      <c r="F129" s="174"/>
      <c r="G129" s="174"/>
      <c r="H129" s="174"/>
      <c r="I129" s="174"/>
      <c r="J129" s="174"/>
    </row>
    <row r="130" spans="1:10" ht="51">
      <c r="A130" s="43">
        <v>62</v>
      </c>
      <c r="B130" s="97" t="s">
        <v>18</v>
      </c>
      <c r="C130" s="78" t="s">
        <v>19</v>
      </c>
      <c r="D130" s="122">
        <v>2018</v>
      </c>
      <c r="E130" s="117">
        <v>0</v>
      </c>
      <c r="F130" s="117">
        <v>0</v>
      </c>
      <c r="G130" s="117">
        <v>0</v>
      </c>
      <c r="H130" s="117">
        <v>0</v>
      </c>
      <c r="I130" s="78" t="s">
        <v>20</v>
      </c>
      <c r="J130" s="158" t="s">
        <v>30</v>
      </c>
    </row>
    <row r="131" spans="1:10" ht="51">
      <c r="A131" s="43">
        <v>63</v>
      </c>
      <c r="B131" s="97" t="s">
        <v>21</v>
      </c>
      <c r="C131" s="78" t="s">
        <v>22</v>
      </c>
      <c r="D131" s="122">
        <v>2018</v>
      </c>
      <c r="E131" s="117">
        <v>0</v>
      </c>
      <c r="F131" s="117">
        <v>0</v>
      </c>
      <c r="G131" s="117">
        <v>0</v>
      </c>
      <c r="H131" s="117">
        <v>0</v>
      </c>
      <c r="I131" s="78" t="s">
        <v>20</v>
      </c>
      <c r="J131" s="161"/>
    </row>
    <row r="132" spans="1:10" ht="51">
      <c r="A132" s="43">
        <v>64</v>
      </c>
      <c r="B132" s="97" t="s">
        <v>24</v>
      </c>
      <c r="C132" s="78" t="s">
        <v>23</v>
      </c>
      <c r="D132" s="122">
        <v>2018</v>
      </c>
      <c r="E132" s="117">
        <v>0</v>
      </c>
      <c r="F132" s="117">
        <v>0</v>
      </c>
      <c r="G132" s="117">
        <v>0</v>
      </c>
      <c r="H132" s="117">
        <v>0</v>
      </c>
      <c r="I132" s="78" t="s">
        <v>20</v>
      </c>
      <c r="J132" s="161"/>
    </row>
    <row r="133" spans="1:10" ht="46.5" customHeight="1">
      <c r="A133" s="16">
        <v>65</v>
      </c>
      <c r="B133" s="49" t="s">
        <v>25</v>
      </c>
      <c r="C133" s="46" t="s">
        <v>26</v>
      </c>
      <c r="D133" s="47">
        <v>2018</v>
      </c>
      <c r="E133" s="48">
        <v>0</v>
      </c>
      <c r="F133" s="48">
        <v>1400</v>
      </c>
      <c r="G133" s="48">
        <v>350</v>
      </c>
      <c r="H133" s="48">
        <v>0</v>
      </c>
      <c r="I133" s="78" t="s">
        <v>20</v>
      </c>
      <c r="J133" s="161"/>
    </row>
    <row r="134" spans="1:10" ht="38.25">
      <c r="A134" s="16">
        <v>66</v>
      </c>
      <c r="B134" s="46" t="s">
        <v>27</v>
      </c>
      <c r="C134" s="78" t="s">
        <v>208</v>
      </c>
      <c r="D134" s="47">
        <v>2018</v>
      </c>
      <c r="E134" s="48">
        <v>0</v>
      </c>
      <c r="F134" s="48">
        <v>0</v>
      </c>
      <c r="G134" s="48">
        <v>0</v>
      </c>
      <c r="H134" s="48">
        <v>0</v>
      </c>
      <c r="I134" s="78" t="s">
        <v>20</v>
      </c>
      <c r="J134" s="161"/>
    </row>
    <row r="135" spans="1:10" ht="51" customHeight="1">
      <c r="A135" s="16">
        <v>67</v>
      </c>
      <c r="B135" s="49" t="s">
        <v>28</v>
      </c>
      <c r="C135" s="46" t="s">
        <v>29</v>
      </c>
      <c r="D135" s="47">
        <v>2018</v>
      </c>
      <c r="E135" s="48">
        <v>0</v>
      </c>
      <c r="F135" s="48">
        <v>0</v>
      </c>
      <c r="G135" s="48">
        <v>0</v>
      </c>
      <c r="H135" s="48">
        <v>0</v>
      </c>
      <c r="I135" s="78" t="s">
        <v>20</v>
      </c>
      <c r="J135" s="159"/>
    </row>
    <row r="136" spans="1:10" ht="12.75">
      <c r="A136" s="160" t="s">
        <v>99</v>
      </c>
      <c r="B136" s="160"/>
      <c r="C136" s="124"/>
      <c r="D136" s="122"/>
      <c r="E136" s="73">
        <f>E135+E134+E133</f>
        <v>0</v>
      </c>
      <c r="F136" s="73">
        <f>F135+F134+F133</f>
        <v>1400</v>
      </c>
      <c r="G136" s="73">
        <f>G135+G134+G133</f>
        <v>350</v>
      </c>
      <c r="H136" s="73">
        <f>H135+H134+H133</f>
        <v>0</v>
      </c>
      <c r="I136" s="124"/>
      <c r="J136" s="124"/>
    </row>
    <row r="137" spans="1:10" s="10" customFormat="1" ht="13.5">
      <c r="A137" s="174" t="s">
        <v>121</v>
      </c>
      <c r="B137" s="175"/>
      <c r="C137" s="175"/>
      <c r="D137" s="175"/>
      <c r="E137" s="175"/>
      <c r="F137" s="175"/>
      <c r="G137" s="175"/>
      <c r="H137" s="175"/>
      <c r="I137" s="175"/>
      <c r="J137" s="175"/>
    </row>
    <row r="138" spans="1:10" s="10" customFormat="1" ht="63.75">
      <c r="A138" s="16">
        <v>68</v>
      </c>
      <c r="B138" s="125" t="s">
        <v>31</v>
      </c>
      <c r="C138" s="126" t="s">
        <v>32</v>
      </c>
      <c r="D138" s="127" t="s">
        <v>33</v>
      </c>
      <c r="E138" s="48">
        <v>0</v>
      </c>
      <c r="F138" s="48">
        <v>0</v>
      </c>
      <c r="G138" s="48">
        <v>0.5</v>
      </c>
      <c r="H138" s="48">
        <v>0</v>
      </c>
      <c r="I138" s="83" t="s">
        <v>34</v>
      </c>
      <c r="J138" s="180" t="s">
        <v>42</v>
      </c>
    </row>
    <row r="139" spans="1:10" s="10" customFormat="1" ht="51">
      <c r="A139" s="16">
        <v>69</v>
      </c>
      <c r="B139" s="46" t="s">
        <v>35</v>
      </c>
      <c r="C139" s="78" t="s">
        <v>208</v>
      </c>
      <c r="D139" s="127" t="s">
        <v>33</v>
      </c>
      <c r="E139" s="48">
        <v>0</v>
      </c>
      <c r="F139" s="48">
        <v>0</v>
      </c>
      <c r="G139" s="48">
        <v>0.5</v>
      </c>
      <c r="H139" s="48">
        <v>0</v>
      </c>
      <c r="I139" s="83" t="s">
        <v>34</v>
      </c>
      <c r="J139" s="181"/>
    </row>
    <row r="140" spans="1:10" s="10" customFormat="1" ht="51">
      <c r="A140" s="16">
        <v>70</v>
      </c>
      <c r="B140" s="125" t="s">
        <v>36</v>
      </c>
      <c r="C140" s="125" t="s">
        <v>37</v>
      </c>
      <c r="D140" s="127" t="s">
        <v>33</v>
      </c>
      <c r="E140" s="48">
        <v>0</v>
      </c>
      <c r="F140" s="48">
        <v>0</v>
      </c>
      <c r="G140" s="48">
        <v>0.5</v>
      </c>
      <c r="H140" s="48">
        <v>0</v>
      </c>
      <c r="I140" s="83" t="s">
        <v>275</v>
      </c>
      <c r="J140" s="83" t="s">
        <v>40</v>
      </c>
    </row>
    <row r="141" spans="1:10" s="11" customFormat="1" ht="76.5">
      <c r="A141" s="16">
        <v>71</v>
      </c>
      <c r="B141" s="125" t="s">
        <v>38</v>
      </c>
      <c r="C141" s="125" t="s">
        <v>39</v>
      </c>
      <c r="D141" s="122">
        <v>2018</v>
      </c>
      <c r="E141" s="48">
        <v>0</v>
      </c>
      <c r="F141" s="48">
        <v>0</v>
      </c>
      <c r="G141" s="48">
        <v>0.5</v>
      </c>
      <c r="H141" s="48">
        <v>0</v>
      </c>
      <c r="I141" s="83" t="s">
        <v>34</v>
      </c>
      <c r="J141" s="106" t="s">
        <v>41</v>
      </c>
    </row>
    <row r="142" spans="1:10" s="11" customFormat="1" ht="12.75">
      <c r="A142" s="160" t="s">
        <v>99</v>
      </c>
      <c r="B142" s="160"/>
      <c r="C142" s="124"/>
      <c r="D142" s="122"/>
      <c r="E142" s="73">
        <f>E141+E138</f>
        <v>0</v>
      </c>
      <c r="F142" s="73">
        <f>F141+F138</f>
        <v>0</v>
      </c>
      <c r="G142" s="73">
        <f>G141+G138</f>
        <v>1</v>
      </c>
      <c r="H142" s="73">
        <f>H141+H138</f>
        <v>0</v>
      </c>
      <c r="I142" s="124"/>
      <c r="J142" s="124"/>
    </row>
    <row r="143" spans="1:10" s="11" customFormat="1" ht="13.5">
      <c r="A143" s="174" t="s">
        <v>122</v>
      </c>
      <c r="B143" s="175"/>
      <c r="C143" s="175"/>
      <c r="D143" s="175"/>
      <c r="E143" s="175"/>
      <c r="F143" s="175"/>
      <c r="G143" s="175"/>
      <c r="H143" s="175"/>
      <c r="I143" s="175"/>
      <c r="J143" s="175"/>
    </row>
    <row r="144" spans="1:10" s="11" customFormat="1" ht="63.75" customHeight="1">
      <c r="A144" s="43">
        <v>72</v>
      </c>
      <c r="B144" s="78" t="s">
        <v>43</v>
      </c>
      <c r="C144" s="134" t="s">
        <v>318</v>
      </c>
      <c r="D144" s="122">
        <v>2018</v>
      </c>
      <c r="E144" s="48">
        <v>0</v>
      </c>
      <c r="F144" s="128">
        <v>0</v>
      </c>
      <c r="G144" s="48">
        <v>0</v>
      </c>
      <c r="H144" s="48">
        <v>0</v>
      </c>
      <c r="I144" s="78" t="s">
        <v>319</v>
      </c>
      <c r="J144" s="158" t="s">
        <v>58</v>
      </c>
    </row>
    <row r="145" spans="1:10" s="11" customFormat="1" ht="38.25">
      <c r="A145" s="43">
        <v>73</v>
      </c>
      <c r="B145" s="78" t="s">
        <v>44</v>
      </c>
      <c r="C145" s="134" t="s">
        <v>45</v>
      </c>
      <c r="D145" s="122">
        <v>2018</v>
      </c>
      <c r="E145" s="48">
        <v>0</v>
      </c>
      <c r="F145" s="128">
        <v>0</v>
      </c>
      <c r="G145" s="48">
        <v>0</v>
      </c>
      <c r="H145" s="48">
        <v>0</v>
      </c>
      <c r="I145" s="78" t="s">
        <v>319</v>
      </c>
      <c r="J145" s="159"/>
    </row>
    <row r="146" spans="1:10" s="11" customFormat="1" ht="38.25">
      <c r="A146" s="43">
        <v>74</v>
      </c>
      <c r="B146" s="78" t="s">
        <v>46</v>
      </c>
      <c r="C146" s="134" t="s">
        <v>47</v>
      </c>
      <c r="D146" s="122">
        <v>2018</v>
      </c>
      <c r="E146" s="48">
        <v>0</v>
      </c>
      <c r="F146" s="128">
        <v>0</v>
      </c>
      <c r="G146" s="48">
        <v>0</v>
      </c>
      <c r="H146" s="48">
        <v>0</v>
      </c>
      <c r="I146" s="78" t="s">
        <v>48</v>
      </c>
      <c r="J146" s="78" t="s">
        <v>49</v>
      </c>
    </row>
    <row r="147" spans="1:10" s="11" customFormat="1" ht="43.5" customHeight="1">
      <c r="A147" s="43">
        <v>75</v>
      </c>
      <c r="B147" s="78" t="s">
        <v>50</v>
      </c>
      <c r="C147" s="134" t="s">
        <v>318</v>
      </c>
      <c r="D147" s="122">
        <v>2018</v>
      </c>
      <c r="E147" s="48">
        <v>0</v>
      </c>
      <c r="F147" s="128">
        <v>0</v>
      </c>
      <c r="G147" s="48">
        <v>0</v>
      </c>
      <c r="H147" s="48">
        <v>0</v>
      </c>
      <c r="I147" s="78" t="s">
        <v>48</v>
      </c>
      <c r="J147" s="78" t="s">
        <v>51</v>
      </c>
    </row>
    <row r="148" spans="1:10" s="11" customFormat="1" ht="102.75" customHeight="1">
      <c r="A148" s="43">
        <v>76</v>
      </c>
      <c r="B148" s="83" t="s">
        <v>52</v>
      </c>
      <c r="C148" s="134" t="s">
        <v>53</v>
      </c>
      <c r="D148" s="122">
        <v>2018</v>
      </c>
      <c r="E148" s="135">
        <v>0</v>
      </c>
      <c r="F148" s="136">
        <v>0</v>
      </c>
      <c r="G148" s="135">
        <v>0</v>
      </c>
      <c r="H148" s="59">
        <v>0</v>
      </c>
      <c r="I148" s="78" t="s">
        <v>48</v>
      </c>
      <c r="J148" s="83" t="s">
        <v>54</v>
      </c>
    </row>
    <row r="149" spans="1:10" s="11" customFormat="1" ht="92.25" customHeight="1">
      <c r="A149" s="43">
        <v>77</v>
      </c>
      <c r="B149" s="137" t="s">
        <v>55</v>
      </c>
      <c r="C149" s="134" t="s">
        <v>56</v>
      </c>
      <c r="D149" s="122">
        <v>2018</v>
      </c>
      <c r="E149" s="138">
        <v>0</v>
      </c>
      <c r="F149" s="136">
        <v>0</v>
      </c>
      <c r="G149" s="138">
        <v>0</v>
      </c>
      <c r="H149" s="136">
        <v>0</v>
      </c>
      <c r="I149" s="78" t="s">
        <v>48</v>
      </c>
      <c r="J149" s="137" t="s">
        <v>57</v>
      </c>
    </row>
    <row r="150" spans="1:10" ht="12.75">
      <c r="A150" s="160" t="s">
        <v>99</v>
      </c>
      <c r="B150" s="160"/>
      <c r="C150" s="124"/>
      <c r="D150" s="122"/>
      <c r="E150" s="73">
        <f>E149+E148+E147+E146+E145+E144</f>
        <v>0</v>
      </c>
      <c r="F150" s="73">
        <f>F149+F148+F147+F146+F145+F144</f>
        <v>0</v>
      </c>
      <c r="G150" s="73">
        <f>G149+G148+G147+G146+G145+G144</f>
        <v>0</v>
      </c>
      <c r="H150" s="73">
        <f>H149+H148+H147+H146+H145+H144</f>
        <v>0</v>
      </c>
      <c r="I150" s="124"/>
      <c r="J150" s="124"/>
    </row>
    <row r="151" spans="1:10" ht="13.5">
      <c r="A151" s="174" t="s">
        <v>123</v>
      </c>
      <c r="B151" s="175"/>
      <c r="C151" s="175"/>
      <c r="D151" s="175"/>
      <c r="E151" s="175"/>
      <c r="F151" s="175"/>
      <c r="G151" s="175"/>
      <c r="H151" s="175"/>
      <c r="I151" s="175"/>
      <c r="J151" s="175"/>
    </row>
    <row r="152" spans="1:10" ht="37.5" customHeight="1">
      <c r="A152" s="43">
        <v>78</v>
      </c>
      <c r="B152" s="78" t="s">
        <v>59</v>
      </c>
      <c r="C152" s="78" t="s">
        <v>208</v>
      </c>
      <c r="D152" s="122">
        <v>2018</v>
      </c>
      <c r="E152" s="128">
        <v>0</v>
      </c>
      <c r="F152" s="128">
        <v>0</v>
      </c>
      <c r="G152" s="128">
        <v>0</v>
      </c>
      <c r="H152" s="128">
        <v>0</v>
      </c>
      <c r="I152" s="78" t="s">
        <v>133</v>
      </c>
      <c r="J152" s="158" t="s">
        <v>62</v>
      </c>
    </row>
    <row r="153" spans="1:10" ht="63.75">
      <c r="A153" s="43">
        <v>79</v>
      </c>
      <c r="B153" s="46" t="s">
        <v>60</v>
      </c>
      <c r="C153" s="46" t="s">
        <v>61</v>
      </c>
      <c r="D153" s="122">
        <v>2018</v>
      </c>
      <c r="E153" s="128">
        <v>0</v>
      </c>
      <c r="F153" s="128">
        <v>0</v>
      </c>
      <c r="G153" s="128">
        <v>0</v>
      </c>
      <c r="H153" s="128">
        <v>0</v>
      </c>
      <c r="I153" s="78" t="s">
        <v>133</v>
      </c>
      <c r="J153" s="159"/>
    </row>
    <row r="154" spans="1:10" ht="12.75">
      <c r="A154" s="160" t="s">
        <v>99</v>
      </c>
      <c r="B154" s="160"/>
      <c r="C154" s="124"/>
      <c r="D154" s="122"/>
      <c r="E154" s="73">
        <f>E153+E152</f>
        <v>0</v>
      </c>
      <c r="F154" s="73">
        <f>F153+F152</f>
        <v>0</v>
      </c>
      <c r="G154" s="73">
        <f>G153+G152</f>
        <v>0</v>
      </c>
      <c r="H154" s="73">
        <f>H153+H152</f>
        <v>0</v>
      </c>
      <c r="I154" s="124"/>
      <c r="J154" s="124"/>
    </row>
    <row r="155" spans="1:10" ht="13.5">
      <c r="A155" s="176" t="s">
        <v>119</v>
      </c>
      <c r="B155" s="176"/>
      <c r="C155" s="129"/>
      <c r="D155" s="130"/>
      <c r="E155" s="131">
        <f>E154+E150+E142+E128+E124+E136</f>
        <v>8495.8</v>
      </c>
      <c r="F155" s="131">
        <f>F154+F150+F142+F128+F124+F136</f>
        <v>3400</v>
      </c>
      <c r="G155" s="131">
        <f>G154+G150+G142+G128+G124+G136</f>
        <v>9477</v>
      </c>
      <c r="H155" s="131">
        <f>H154+H150+H142+H128+H124+H136</f>
        <v>4969.5</v>
      </c>
      <c r="I155" s="129"/>
      <c r="J155" s="129"/>
    </row>
    <row r="156" spans="1:10" ht="12.75">
      <c r="A156" s="174" t="s">
        <v>97</v>
      </c>
      <c r="B156" s="174"/>
      <c r="C156" s="174"/>
      <c r="D156" s="174"/>
      <c r="E156" s="174"/>
      <c r="F156" s="174"/>
      <c r="G156" s="174"/>
      <c r="H156" s="174"/>
      <c r="I156" s="174"/>
      <c r="J156" s="174"/>
    </row>
    <row r="157" spans="1:10" ht="12.75">
      <c r="A157" s="151" t="s">
        <v>63</v>
      </c>
      <c r="B157" s="152"/>
      <c r="C157" s="152"/>
      <c r="D157" s="152"/>
      <c r="E157" s="152"/>
      <c r="F157" s="152"/>
      <c r="G157" s="152"/>
      <c r="H157" s="152"/>
      <c r="I157" s="152"/>
      <c r="J157" s="152"/>
    </row>
    <row r="158" spans="1:10" ht="64.5" customHeight="1">
      <c r="A158" s="16">
        <v>80</v>
      </c>
      <c r="B158" s="78" t="s">
        <v>64</v>
      </c>
      <c r="C158" s="78" t="s">
        <v>1</v>
      </c>
      <c r="D158" s="75">
        <v>2018</v>
      </c>
      <c r="E158" s="48">
        <v>0</v>
      </c>
      <c r="F158" s="48">
        <v>0</v>
      </c>
      <c r="G158" s="48">
        <v>0</v>
      </c>
      <c r="H158" s="48">
        <v>0</v>
      </c>
      <c r="I158" s="78" t="s">
        <v>66</v>
      </c>
      <c r="J158" s="158" t="s">
        <v>67</v>
      </c>
    </row>
    <row r="159" spans="1:10" ht="55.5" customHeight="1">
      <c r="A159" s="16">
        <v>81</v>
      </c>
      <c r="B159" s="78" t="s">
        <v>65</v>
      </c>
      <c r="C159" s="78" t="s">
        <v>208</v>
      </c>
      <c r="D159" s="75">
        <v>2018</v>
      </c>
      <c r="E159" s="48">
        <v>0</v>
      </c>
      <c r="F159" s="48">
        <v>0</v>
      </c>
      <c r="G159" s="48">
        <v>0</v>
      </c>
      <c r="H159" s="48">
        <v>0</v>
      </c>
      <c r="I159" s="96" t="s">
        <v>34</v>
      </c>
      <c r="J159" s="159"/>
    </row>
    <row r="160" spans="1:10" ht="12.75">
      <c r="A160" s="160" t="s">
        <v>99</v>
      </c>
      <c r="B160" s="160"/>
      <c r="C160" s="83"/>
      <c r="D160" s="122"/>
      <c r="E160" s="73">
        <f>E159+E158</f>
        <v>0</v>
      </c>
      <c r="F160" s="73">
        <f>F159+F158</f>
        <v>0</v>
      </c>
      <c r="G160" s="73">
        <f>G159+G158</f>
        <v>0</v>
      </c>
      <c r="H160" s="73">
        <f>H159+H158</f>
        <v>0</v>
      </c>
      <c r="I160" s="78"/>
      <c r="J160" s="78"/>
    </row>
    <row r="161" spans="1:10" ht="13.5">
      <c r="A161" s="176" t="s">
        <v>119</v>
      </c>
      <c r="B161" s="176"/>
      <c r="C161" s="132"/>
      <c r="D161" s="68"/>
      <c r="E161" s="69">
        <f>E160</f>
        <v>0</v>
      </c>
      <c r="F161" s="69">
        <f>F160</f>
        <v>0</v>
      </c>
      <c r="G161" s="69">
        <f>G160</f>
        <v>0</v>
      </c>
      <c r="H161" s="69">
        <f>H160</f>
        <v>0</v>
      </c>
      <c r="I161" s="67"/>
      <c r="J161" s="67"/>
    </row>
    <row r="162" spans="1:10" ht="12.75">
      <c r="A162" s="174" t="s">
        <v>97</v>
      </c>
      <c r="B162" s="174"/>
      <c r="C162" s="174"/>
      <c r="D162" s="174"/>
      <c r="E162" s="174"/>
      <c r="F162" s="174"/>
      <c r="G162" s="174"/>
      <c r="H162" s="174"/>
      <c r="I162" s="174"/>
      <c r="J162" s="174"/>
    </row>
    <row r="163" spans="1:10" ht="63.75">
      <c r="A163" s="16">
        <v>82</v>
      </c>
      <c r="B163" s="78" t="s">
        <v>68</v>
      </c>
      <c r="C163" s="78" t="s">
        <v>69</v>
      </c>
      <c r="D163" s="75">
        <v>2018</v>
      </c>
      <c r="E163" s="48">
        <v>0</v>
      </c>
      <c r="F163" s="48">
        <v>0</v>
      </c>
      <c r="G163" s="48">
        <v>0</v>
      </c>
      <c r="H163" s="48">
        <v>0</v>
      </c>
      <c r="I163" s="126" t="s">
        <v>275</v>
      </c>
      <c r="J163" s="158" t="s">
        <v>74</v>
      </c>
    </row>
    <row r="164" spans="1:10" ht="76.5">
      <c r="A164" s="16">
        <v>83</v>
      </c>
      <c r="B164" s="110" t="s">
        <v>70</v>
      </c>
      <c r="C164" s="78" t="s">
        <v>71</v>
      </c>
      <c r="D164" s="75">
        <v>2018</v>
      </c>
      <c r="E164" s="48">
        <v>0</v>
      </c>
      <c r="F164" s="48">
        <v>0</v>
      </c>
      <c r="G164" s="48">
        <v>0</v>
      </c>
      <c r="H164" s="48">
        <v>0</v>
      </c>
      <c r="I164" s="126" t="s">
        <v>275</v>
      </c>
      <c r="J164" s="161"/>
    </row>
    <row r="165" spans="1:10" ht="63.75">
      <c r="A165" s="16">
        <v>84</v>
      </c>
      <c r="B165" s="78" t="s">
        <v>72</v>
      </c>
      <c r="C165" s="78" t="s">
        <v>73</v>
      </c>
      <c r="D165" s="75">
        <v>2018</v>
      </c>
      <c r="E165" s="48">
        <v>0</v>
      </c>
      <c r="F165" s="48">
        <v>0</v>
      </c>
      <c r="G165" s="48">
        <v>0</v>
      </c>
      <c r="H165" s="48">
        <v>0</v>
      </c>
      <c r="I165" s="126" t="s">
        <v>275</v>
      </c>
      <c r="J165" s="159"/>
    </row>
    <row r="166" spans="1:10" ht="12.75">
      <c r="A166" s="160" t="s">
        <v>99</v>
      </c>
      <c r="B166" s="160"/>
      <c r="C166" s="83"/>
      <c r="D166" s="122"/>
      <c r="E166" s="73">
        <f>E165+E164</f>
        <v>0</v>
      </c>
      <c r="F166" s="73">
        <f>F165+F164</f>
        <v>0</v>
      </c>
      <c r="G166" s="73">
        <f>G165+G164</f>
        <v>0</v>
      </c>
      <c r="H166" s="73">
        <f>H165+H164</f>
        <v>0</v>
      </c>
      <c r="I166" s="78"/>
      <c r="J166" s="78"/>
    </row>
    <row r="167" spans="1:10" ht="12.75">
      <c r="A167" s="150" t="s">
        <v>94</v>
      </c>
      <c r="B167" s="150"/>
      <c r="C167" s="78"/>
      <c r="D167" s="51"/>
      <c r="E167" s="73">
        <f>E161+E155+E104+E73+E68+E39+E25</f>
        <v>11875.8</v>
      </c>
      <c r="F167" s="73">
        <f>F161+F155+F104+F73+F68+F39+F25</f>
        <v>4116</v>
      </c>
      <c r="G167" s="73">
        <f>G161+G155+G104+G73+G68+G39+G25</f>
        <v>10775.84</v>
      </c>
      <c r="H167" s="73">
        <f>H161+H155+H104+H73+H68+H39+H25</f>
        <v>112523.5</v>
      </c>
      <c r="I167" s="133"/>
      <c r="J167" s="133"/>
    </row>
    <row r="168" spans="1:10" ht="12.75">
      <c r="A168" s="23"/>
      <c r="B168" s="23"/>
      <c r="C168" s="26"/>
      <c r="D168" s="27"/>
      <c r="E168" s="28"/>
      <c r="F168" s="13"/>
      <c r="G168" s="28"/>
      <c r="H168" s="28"/>
      <c r="I168" s="139"/>
      <c r="J168" s="139"/>
    </row>
    <row r="169" spans="1:10" ht="12.75">
      <c r="A169" s="23"/>
      <c r="B169" s="23"/>
      <c r="C169" s="26"/>
      <c r="D169" s="27"/>
      <c r="E169" s="28"/>
      <c r="F169" s="13"/>
      <c r="G169" s="28"/>
      <c r="H169" s="28"/>
      <c r="I169" s="139"/>
      <c r="J169" s="139"/>
    </row>
    <row r="170" spans="1:10" ht="12.75">
      <c r="A170" s="139"/>
      <c r="B170" s="23"/>
      <c r="C170" s="29"/>
      <c r="D170" s="30"/>
      <c r="E170" s="31"/>
      <c r="F170" s="140"/>
      <c r="G170" s="141"/>
      <c r="H170" s="141"/>
      <c r="I170" s="33"/>
      <c r="J170" s="34"/>
    </row>
    <row r="171" spans="1:10" ht="12.75">
      <c r="A171" s="139"/>
      <c r="B171" s="139"/>
      <c r="C171" s="26"/>
      <c r="D171" s="142"/>
      <c r="E171" s="142"/>
      <c r="F171" s="143"/>
      <c r="G171" s="142"/>
      <c r="H171" s="142"/>
      <c r="I171" s="139"/>
      <c r="J171" s="139"/>
    </row>
    <row r="172" spans="1:10" ht="12.75">
      <c r="A172" s="144"/>
      <c r="B172" s="144"/>
      <c r="C172" s="144"/>
      <c r="D172" s="141"/>
      <c r="E172" s="141"/>
      <c r="F172" s="140"/>
      <c r="G172" s="141"/>
      <c r="H172" s="141"/>
      <c r="I172" s="144"/>
      <c r="J172" s="144"/>
    </row>
    <row r="173" spans="1:10" ht="12.75">
      <c r="A173" s="144"/>
      <c r="B173" s="144"/>
      <c r="C173" s="144"/>
      <c r="D173" s="141"/>
      <c r="E173" s="141"/>
      <c r="F173" s="140"/>
      <c r="G173" s="141"/>
      <c r="H173" s="141"/>
      <c r="I173" s="144"/>
      <c r="J173" s="144"/>
    </row>
    <row r="174" spans="1:10" ht="12.75">
      <c r="A174" s="144"/>
      <c r="B174" s="144"/>
      <c r="C174" s="144"/>
      <c r="D174" s="141"/>
      <c r="E174" s="141"/>
      <c r="F174" s="140"/>
      <c r="G174" s="141"/>
      <c r="H174" s="141"/>
      <c r="I174" s="144"/>
      <c r="J174" s="144"/>
    </row>
    <row r="175" spans="1:10" ht="12.75">
      <c r="A175" s="144"/>
      <c r="B175" s="144"/>
      <c r="C175" s="144"/>
      <c r="D175" s="141"/>
      <c r="E175" s="141"/>
      <c r="F175" s="140"/>
      <c r="G175" s="141"/>
      <c r="H175" s="141"/>
      <c r="I175" s="144"/>
      <c r="J175" s="144"/>
    </row>
    <row r="176" spans="1:10" ht="12.75">
      <c r="A176" s="144"/>
      <c r="B176" s="144"/>
      <c r="C176" s="144"/>
      <c r="D176" s="141"/>
      <c r="E176" s="141"/>
      <c r="F176" s="140"/>
      <c r="G176" s="141"/>
      <c r="H176" s="141"/>
      <c r="I176" s="144"/>
      <c r="J176" s="144"/>
    </row>
    <row r="177" spans="1:10" ht="12.75">
      <c r="A177" s="144"/>
      <c r="B177" s="144"/>
      <c r="C177" s="144"/>
      <c r="D177" s="141"/>
      <c r="E177" s="141"/>
      <c r="F177" s="140"/>
      <c r="G177" s="141"/>
      <c r="H177" s="141"/>
      <c r="I177" s="144"/>
      <c r="J177" s="144"/>
    </row>
    <row r="178" spans="1:10" ht="12.75">
      <c r="A178" s="144"/>
      <c r="B178" s="144"/>
      <c r="C178" s="144"/>
      <c r="D178" s="141"/>
      <c r="E178" s="141"/>
      <c r="F178" s="140"/>
      <c r="G178" s="141"/>
      <c r="H178" s="141"/>
      <c r="I178" s="144"/>
      <c r="J178" s="144"/>
    </row>
    <row r="179" spans="1:10" ht="12.75">
      <c r="A179" s="144"/>
      <c r="B179" s="144"/>
      <c r="C179" s="144"/>
      <c r="D179" s="141"/>
      <c r="E179" s="141"/>
      <c r="F179" s="140"/>
      <c r="G179" s="141"/>
      <c r="H179" s="141"/>
      <c r="I179" s="144"/>
      <c r="J179" s="144"/>
    </row>
    <row r="180" spans="1:10" ht="12.75">
      <c r="A180" s="144"/>
      <c r="B180" s="144"/>
      <c r="C180" s="144"/>
      <c r="D180" s="141"/>
      <c r="E180" s="141"/>
      <c r="F180" s="140"/>
      <c r="G180" s="141"/>
      <c r="H180" s="141"/>
      <c r="I180" s="144"/>
      <c r="J180" s="144"/>
    </row>
    <row r="181" spans="1:10" ht="12.75">
      <c r="A181" s="144"/>
      <c r="B181" s="144"/>
      <c r="C181" s="144"/>
      <c r="D181" s="141"/>
      <c r="E181" s="141"/>
      <c r="F181" s="140"/>
      <c r="G181" s="141"/>
      <c r="H181" s="141"/>
      <c r="I181" s="144"/>
      <c r="J181" s="144"/>
    </row>
    <row r="182" spans="1:10" ht="12.75">
      <c r="A182" s="144"/>
      <c r="B182" s="144"/>
      <c r="C182" s="144"/>
      <c r="D182" s="141"/>
      <c r="E182" s="141"/>
      <c r="F182" s="140"/>
      <c r="G182" s="141"/>
      <c r="H182" s="141"/>
      <c r="I182" s="144"/>
      <c r="J182" s="144"/>
    </row>
  </sheetData>
  <sheetProtection/>
  <mergeCells count="103">
    <mergeCell ref="J98:J102"/>
    <mergeCell ref="A86:B86"/>
    <mergeCell ref="A91:B91"/>
    <mergeCell ref="A96:B96"/>
    <mergeCell ref="A92:J92"/>
    <mergeCell ref="A87:J87"/>
    <mergeCell ref="A105:J105"/>
    <mergeCell ref="A103:B103"/>
    <mergeCell ref="A104:B104"/>
    <mergeCell ref="A143:J143"/>
    <mergeCell ref="A106:J106"/>
    <mergeCell ref="J107:J108"/>
    <mergeCell ref="J110:J112"/>
    <mergeCell ref="I110:I112"/>
    <mergeCell ref="J130:J135"/>
    <mergeCell ref="A97:J97"/>
    <mergeCell ref="J22:J23"/>
    <mergeCell ref="J76:J78"/>
    <mergeCell ref="A73:B73"/>
    <mergeCell ref="A68:B68"/>
    <mergeCell ref="A80:J80"/>
    <mergeCell ref="J81:J82"/>
    <mergeCell ref="J84:J85"/>
    <mergeCell ref="B15:B16"/>
    <mergeCell ref="A21:J21"/>
    <mergeCell ref="A18:B18"/>
    <mergeCell ref="A19:B19"/>
    <mergeCell ref="A67:B67"/>
    <mergeCell ref="A60:B60"/>
    <mergeCell ref="A65:J65"/>
    <mergeCell ref="A26:J26"/>
    <mergeCell ref="A79:B79"/>
    <mergeCell ref="A74:J74"/>
    <mergeCell ref="A75:J75"/>
    <mergeCell ref="A69:J69"/>
    <mergeCell ref="A72:B72"/>
    <mergeCell ref="A27:J27"/>
    <mergeCell ref="A56:J56"/>
    <mergeCell ref="A44:B44"/>
    <mergeCell ref="A45:J45"/>
    <mergeCell ref="J42:J43"/>
    <mergeCell ref="A55:B55"/>
    <mergeCell ref="A35:B35"/>
    <mergeCell ref="J33:J34"/>
    <mergeCell ref="A4:A5"/>
    <mergeCell ref="A20:J20"/>
    <mergeCell ref="A11:B11"/>
    <mergeCell ref="A12:J12"/>
    <mergeCell ref="A8:J8"/>
    <mergeCell ref="J9:J10"/>
    <mergeCell ref="J13:J17"/>
    <mergeCell ref="A13:A14"/>
    <mergeCell ref="A15:A16"/>
    <mergeCell ref="B13:B14"/>
    <mergeCell ref="A162:J162"/>
    <mergeCell ref="I1:J1"/>
    <mergeCell ref="B4:B5"/>
    <mergeCell ref="C4:C5"/>
    <mergeCell ref="D4:D5"/>
    <mergeCell ref="A2:J2"/>
    <mergeCell ref="E4:H4"/>
    <mergeCell ref="I4:I5"/>
    <mergeCell ref="A7:J7"/>
    <mergeCell ref="J4:J5"/>
    <mergeCell ref="A31:J31"/>
    <mergeCell ref="A167:B167"/>
    <mergeCell ref="A156:J156"/>
    <mergeCell ref="A125:J125"/>
    <mergeCell ref="A128:B128"/>
    <mergeCell ref="A129:J129"/>
    <mergeCell ref="A155:B155"/>
    <mergeCell ref="A151:J151"/>
    <mergeCell ref="A157:J157"/>
    <mergeCell ref="A150:B150"/>
    <mergeCell ref="J152:J153"/>
    <mergeCell ref="A24:B24"/>
    <mergeCell ref="A36:J36"/>
    <mergeCell ref="A39:B39"/>
    <mergeCell ref="A41:J41"/>
    <mergeCell ref="A25:B25"/>
    <mergeCell ref="J28:J29"/>
    <mergeCell ref="A30:B30"/>
    <mergeCell ref="A40:J40"/>
    <mergeCell ref="A38:B38"/>
    <mergeCell ref="B110:B112"/>
    <mergeCell ref="J138:J139"/>
    <mergeCell ref="A142:B142"/>
    <mergeCell ref="J144:J145"/>
    <mergeCell ref="A110:A112"/>
    <mergeCell ref="A154:B154"/>
    <mergeCell ref="A161:B161"/>
    <mergeCell ref="A160:B160"/>
    <mergeCell ref="A124:B124"/>
    <mergeCell ref="J158:J159"/>
    <mergeCell ref="A166:B166"/>
    <mergeCell ref="J163:J165"/>
    <mergeCell ref="J57:J59"/>
    <mergeCell ref="A61:J61"/>
    <mergeCell ref="A64:B64"/>
    <mergeCell ref="B113:B120"/>
    <mergeCell ref="A113:A120"/>
    <mergeCell ref="A137:J137"/>
    <mergeCell ref="A136:B136"/>
  </mergeCells>
  <printOptions/>
  <pageMargins left="0.3937007874015748" right="0.3937007874015748" top="0.5905511811023623" bottom="0.3937007874015748" header="0.07874015748031496" footer="0.15748031496062992"/>
  <pageSetup fitToHeight="9" horizontalDpi="600" verticalDpi="600" orientation="landscape" paperSize="9" scale="63" r:id="rId1"/>
  <headerFooter alignWithMargins="0">
    <oddHeader>&amp;C&amp;P</oddHeader>
  </headerFooter>
  <rowBreaks count="2" manualBreakCount="2">
    <brk id="25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AALyublyanskij</dc:creator>
  <cp:keywords/>
  <dc:description/>
  <cp:lastModifiedBy>sveta-pc</cp:lastModifiedBy>
  <cp:lastPrinted>2018-03-22T18:27:09Z</cp:lastPrinted>
  <dcterms:created xsi:type="dcterms:W3CDTF">2006-09-11T14:47:39Z</dcterms:created>
  <dcterms:modified xsi:type="dcterms:W3CDTF">2018-03-22T18:27:44Z</dcterms:modified>
  <cp:category/>
  <cp:version/>
  <cp:contentType/>
  <cp:contentStatus/>
</cp:coreProperties>
</file>